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7535" windowHeight="7365" tabRatio="864" activeTab="10"/>
  </bookViews>
  <sheets>
    <sheet name="N1" sheetId="1" r:id="rId1"/>
    <sheet name="L5" sheetId="14" r:id="rId2"/>
    <sheet name="M5 " sheetId="15" r:id="rId3"/>
    <sheet name="C5 " sheetId="16" r:id="rId4"/>
    <sheet name="L9 " sheetId="17" r:id="rId5"/>
    <sheet name="M9" sheetId="18" r:id="rId6"/>
    <sheet name="C9" sheetId="19" r:id="rId7"/>
    <sheet name="Prom-L5" sheetId="20" r:id="rId8"/>
    <sheet name="PromM5" sheetId="21" r:id="rId9"/>
    <sheet name="PromC5" sheetId="22" r:id="rId10"/>
    <sheet name="Tabla 1" sheetId="23" r:id="rId11"/>
    <sheet name="PromL9" sheetId="24" r:id="rId12"/>
    <sheet name="PromM9" sheetId="25" r:id="rId13"/>
    <sheet name="PromC9" sheetId="26" r:id="rId14"/>
  </sheets>
  <definedNames>
    <definedName name="_xlnm._FilterDatabase" localSheetId="1" hidden="1">'L5'!$A$1:$Q$34</definedName>
  </definedNames>
  <calcPr calcId="124519"/>
</workbook>
</file>

<file path=xl/calcChain.xml><?xml version="1.0" encoding="utf-8"?>
<calcChain xmlns="http://schemas.openxmlformats.org/spreadsheetml/2006/main">
  <c r="A8" i="14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8" i="15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8" i="16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E37" i="26"/>
  <c r="E37" i="25"/>
  <c r="E37" i="24"/>
  <c r="N10" i="23"/>
  <c r="N11"/>
  <c r="N12"/>
  <c r="N13"/>
  <c r="N14"/>
  <c r="N15"/>
  <c r="N16"/>
  <c r="N17"/>
  <c r="N18"/>
  <c r="N19"/>
  <c r="N20"/>
  <c r="N9"/>
  <c r="Q37" i="26"/>
  <c r="L10" i="23"/>
  <c r="L11"/>
  <c r="L12"/>
  <c r="L13"/>
  <c r="L14"/>
  <c r="L15"/>
  <c r="L16"/>
  <c r="L17"/>
  <c r="L18"/>
  <c r="L19"/>
  <c r="L20"/>
  <c r="L9"/>
  <c r="J10"/>
  <c r="J11"/>
  <c r="J12"/>
  <c r="J13"/>
  <c r="J14"/>
  <c r="J15"/>
  <c r="J16"/>
  <c r="J17"/>
  <c r="J18"/>
  <c r="J19"/>
  <c r="J20"/>
  <c r="J9"/>
  <c r="H20"/>
  <c r="H10"/>
  <c r="H11"/>
  <c r="H12"/>
  <c r="H13"/>
  <c r="H14"/>
  <c r="H15"/>
  <c r="H16"/>
  <c r="H17"/>
  <c r="H18"/>
  <c r="H19"/>
  <c r="H9"/>
  <c r="F10"/>
  <c r="F11"/>
  <c r="F12"/>
  <c r="F13"/>
  <c r="F14"/>
  <c r="F15"/>
  <c r="F16"/>
  <c r="F17"/>
  <c r="F18"/>
  <c r="F19"/>
  <c r="F20"/>
  <c r="F9"/>
  <c r="D10"/>
  <c r="D11"/>
  <c r="D12"/>
  <c r="D13"/>
  <c r="D14"/>
  <c r="D15"/>
  <c r="D16"/>
  <c r="D17"/>
  <c r="D18"/>
  <c r="D19"/>
  <c r="D20"/>
  <c r="D9"/>
  <c r="Q37" i="25"/>
  <c r="Q37" i="24"/>
  <c r="Q38" i="22"/>
  <c r="Q38" i="21"/>
  <c r="Q38" i="20"/>
  <c r="H38" i="26"/>
  <c r="I38"/>
  <c r="J38"/>
  <c r="K38"/>
  <c r="L38"/>
  <c r="M38"/>
  <c r="N38"/>
  <c r="O38"/>
  <c r="P38"/>
  <c r="G38"/>
  <c r="H37"/>
  <c r="I37"/>
  <c r="J37"/>
  <c r="K37"/>
  <c r="L37"/>
  <c r="M37"/>
  <c r="N37"/>
  <c r="O37"/>
  <c r="P37"/>
  <c r="G37"/>
  <c r="A4" i="17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6" i="24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6" i="25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10" i="22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4" i="19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4" i="18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10" i="2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10" i="21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K35" i="19"/>
  <c r="K35" i="18"/>
  <c r="K35" i="17"/>
  <c r="K36" i="16"/>
  <c r="K36" i="15"/>
  <c r="K35" i="14"/>
  <c r="M20" i="23"/>
  <c r="K20"/>
  <c r="I20"/>
  <c r="A5" i="26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5" i="25"/>
  <c r="A5" i="24"/>
  <c r="G20" i="23"/>
  <c r="E20"/>
  <c r="C20"/>
  <c r="E38" i="22"/>
  <c r="E38" i="21"/>
  <c r="E38" i="20"/>
  <c r="A5" i="22"/>
  <c r="A6" s="1"/>
  <c r="A7" s="1"/>
  <c r="A8" s="1"/>
  <c r="A9" s="1"/>
  <c r="A5" i="21"/>
  <c r="A6" s="1"/>
  <c r="A7" s="1"/>
  <c r="A8" s="1"/>
  <c r="A9" s="1"/>
  <c r="A5" i="20"/>
  <c r="A6" s="1"/>
  <c r="A7" s="1"/>
  <c r="A8" s="1"/>
  <c r="A9" s="1"/>
  <c r="A3" i="17"/>
  <c r="A3" i="19"/>
  <c r="A3" i="16"/>
  <c r="A4" s="1"/>
  <c r="A5" s="1"/>
  <c r="A6" s="1"/>
  <c r="A7" s="1"/>
  <c r="A3" i="15"/>
  <c r="A4" s="1"/>
  <c r="A5" s="1"/>
  <c r="A6" s="1"/>
  <c r="A7" s="1"/>
  <c r="A35" s="1"/>
  <c r="R31"/>
  <c r="A3" i="14"/>
  <c r="A4" s="1"/>
  <c r="A5" s="1"/>
  <c r="A6" s="1"/>
  <c r="A7" s="1"/>
  <c r="A3" i="18"/>
  <c r="A3" i="1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4" s="1"/>
  <c r="A105" s="1"/>
  <c r="A106" s="1"/>
  <c r="A107" s="1"/>
  <c r="A108" s="1"/>
  <c r="A109" s="1"/>
  <c r="A110" s="1"/>
  <c r="A111" s="1"/>
  <c r="A112" s="1"/>
  <c r="A113" s="1"/>
</calcChain>
</file>

<file path=xl/sharedStrings.xml><?xml version="1.0" encoding="utf-8"?>
<sst xmlns="http://schemas.openxmlformats.org/spreadsheetml/2006/main" count="6722" uniqueCount="559">
  <si>
    <t>NOMBRE</t>
  </si>
  <si>
    <t>DIRECCION</t>
  </si>
  <si>
    <t>ZONA</t>
  </si>
  <si>
    <t>SECTOR</t>
  </si>
  <si>
    <t>170001000007</t>
  </si>
  <si>
    <t>Liceo De La Sabana</t>
  </si>
  <si>
    <t>Crr 17 # 11 - 93</t>
  </si>
  <si>
    <t>3</t>
  </si>
  <si>
    <t>1</t>
  </si>
  <si>
    <t>2</t>
  </si>
  <si>
    <t>170001000091</t>
  </si>
  <si>
    <t>Institucion Educativa Rafael Nuñez</t>
  </si>
  <si>
    <t>Cr 4a # 39 - 132</t>
  </si>
  <si>
    <t>170001000112</t>
  </si>
  <si>
    <t>Institucion Educativa Para Poblaciones Especiales</t>
  </si>
  <si>
    <t>Tr 33 # 11-45</t>
  </si>
  <si>
    <t>170001000121</t>
  </si>
  <si>
    <t>Liceo Panamericano</t>
  </si>
  <si>
    <t>Km 1 / Cll 20 # 20 - 62</t>
  </si>
  <si>
    <t>4</t>
  </si>
  <si>
    <t>170001000180</t>
  </si>
  <si>
    <t>Institucion Educativa Antonio  Lenis</t>
  </si>
  <si>
    <t>Cr 16b # 28 - 36</t>
  </si>
  <si>
    <t>170001000198</t>
  </si>
  <si>
    <t>Institucion Educativa Nuestra Señora Del Carmen</t>
  </si>
  <si>
    <t>Cll 31 A # 6d - 47</t>
  </si>
  <si>
    <t>170001000201</t>
  </si>
  <si>
    <t>Institucion Educativa Nuestra Señora De  Fatima</t>
  </si>
  <si>
    <t>Cr 26 # 12 - 27</t>
  </si>
  <si>
    <t>170001000244</t>
  </si>
  <si>
    <t>Institucion Educativa Policarpa Salavarrieta</t>
  </si>
  <si>
    <t>Cll 19 # 20 - 53</t>
  </si>
  <si>
    <t>170001000252</t>
  </si>
  <si>
    <t>Jardin Infantil Pepe Grillo</t>
  </si>
  <si>
    <t>Cll 24 # 25a - 41</t>
  </si>
  <si>
    <t>0</t>
  </si>
  <si>
    <t>170001000309</t>
  </si>
  <si>
    <t>Instituto Mis Primeras Ilusiones</t>
  </si>
  <si>
    <t>Cll 31 # 6a - 37</t>
  </si>
  <si>
    <t>170001000414</t>
  </si>
  <si>
    <t>Institucion Educativa Normal Superior De Sincelejo</t>
  </si>
  <si>
    <t>Cll 15 # 10 - 03</t>
  </si>
  <si>
    <t>170001000431</t>
  </si>
  <si>
    <t>Institucion Educativa Madre Amalia</t>
  </si>
  <si>
    <t>Cll 25 # 9b - 423</t>
  </si>
  <si>
    <t>170001000520</t>
  </si>
  <si>
    <t>Institucion Educativa Concentracion Simon Araujo</t>
  </si>
  <si>
    <t>Cr 19 # 18 - 35</t>
  </si>
  <si>
    <t>170001000546</t>
  </si>
  <si>
    <t>Institucion Educativa Santa Rosa De Lima</t>
  </si>
  <si>
    <t>Cll 27a # 33 A - 52</t>
  </si>
  <si>
    <t>170001001224</t>
  </si>
  <si>
    <t>Institucion Educativa San Vicente De Paul</t>
  </si>
  <si>
    <t>Cr 14 # 33 - 96</t>
  </si>
  <si>
    <t>170001001429</t>
  </si>
  <si>
    <t>Institucion Educativa Jose Ignacio Lopez</t>
  </si>
  <si>
    <t>Cr 22 # 14 - 03</t>
  </si>
  <si>
    <t>170001001461</t>
  </si>
  <si>
    <t>Institucion Educativa San Antonio Club De Leones</t>
  </si>
  <si>
    <t>Cr 27 # 23 - 79</t>
  </si>
  <si>
    <t>170001001658</t>
  </si>
  <si>
    <t>Institucion Educativa Simon Araujo</t>
  </si>
  <si>
    <t>Carret Troncal De Occidente</t>
  </si>
  <si>
    <t>170001001861</t>
  </si>
  <si>
    <t>Institucion Educativa Tecnico Industrial Antonio Prieto</t>
  </si>
  <si>
    <t>Cll 18 # 10 - 100</t>
  </si>
  <si>
    <t>170001001917</t>
  </si>
  <si>
    <t>Institucion Educativa San Jose C.I.P</t>
  </si>
  <si>
    <t>Cll 22 # 10a - 380</t>
  </si>
  <si>
    <t>170001003049</t>
  </si>
  <si>
    <t>Centro Educativo Rural San Miguel</t>
  </si>
  <si>
    <t>Cll 25 # 53-32</t>
  </si>
  <si>
    <t>170001003375</t>
  </si>
  <si>
    <t>Liceo Del Caribe</t>
  </si>
  <si>
    <t/>
  </si>
  <si>
    <t>170001003758</t>
  </si>
  <si>
    <t>Institucion Educativa Rogelio Rodriguez Severiche</t>
  </si>
  <si>
    <t>Cr 4 # 18a - 290</t>
  </si>
  <si>
    <t>170001003847</t>
  </si>
  <si>
    <t>Institucion Educativa Dulce Nombre De Jesus</t>
  </si>
  <si>
    <t>Cll 15 # 4a - 222</t>
  </si>
  <si>
    <t>170001003855</t>
  </si>
  <si>
    <t>Institucion Educativa Altos Del Rosario</t>
  </si>
  <si>
    <t>Cll 4 Entre Cr 14 Y 15</t>
  </si>
  <si>
    <t>170001038241</t>
  </si>
  <si>
    <t>Institucion Educativa La Union</t>
  </si>
  <si>
    <t>Cr 17e # 42i - 42</t>
  </si>
  <si>
    <t>170001038284</t>
  </si>
  <si>
    <t>Gimnasio Legionario</t>
  </si>
  <si>
    <t>Cll 36 Crr 160 # 36 - 86</t>
  </si>
  <si>
    <t>170001038314</t>
  </si>
  <si>
    <t>Institucion Educativa 20 De Enero</t>
  </si>
  <si>
    <t>Cll 29 D # 4 - 121</t>
  </si>
  <si>
    <t>170001038811</t>
  </si>
  <si>
    <t>Institucion Educativa Nueva Esperanza</t>
  </si>
  <si>
    <t>Cll 43 # 17a - 06</t>
  </si>
  <si>
    <t>170001038969</t>
  </si>
  <si>
    <t>Institucion Educativa Juanita Garcia Manjarres</t>
  </si>
  <si>
    <t>Cll 15 # 9a - 64</t>
  </si>
  <si>
    <t>270001000109</t>
  </si>
  <si>
    <t>Institución Educativa Tecnico Agropecuario La Arena</t>
  </si>
  <si>
    <t>Correg La Arena</t>
  </si>
  <si>
    <t>270001000125</t>
  </si>
  <si>
    <t>Institucion Educativa Rural Buenavista</t>
  </si>
  <si>
    <t>Correg Buenavista</t>
  </si>
  <si>
    <t>270001000559</t>
  </si>
  <si>
    <t>Institucion Educativa Tecnico Agropecuario Cerrito De La Palma</t>
  </si>
  <si>
    <t>Correg Cerrito De La Palma</t>
  </si>
  <si>
    <t>270001001181</t>
  </si>
  <si>
    <t>Institucion Educativa San Martin</t>
  </si>
  <si>
    <t>Correg Villa De San Martin</t>
  </si>
  <si>
    <t>270001001270</t>
  </si>
  <si>
    <t>Institucion Educativa Rural San Antonio</t>
  </si>
  <si>
    <t>Correg San Antonio</t>
  </si>
  <si>
    <t>270001001288</t>
  </si>
  <si>
    <t>Institucion Educativa Rural La Peñata</t>
  </si>
  <si>
    <t>Correg La Peñata</t>
  </si>
  <si>
    <t>270001001555</t>
  </si>
  <si>
    <t>Centro Educativo Rural San Jacinto</t>
  </si>
  <si>
    <t>Correg De San Jacinto</t>
  </si>
  <si>
    <t>270001003361</t>
  </si>
  <si>
    <t>Institucion Educativa San Isidro De Chocho</t>
  </si>
  <si>
    <t>Cll El Zumbado Chocho</t>
  </si>
  <si>
    <t>270001038327</t>
  </si>
  <si>
    <t>Institucion Educativa Rural San Rafael</t>
  </si>
  <si>
    <t>Correg De San Rafael</t>
  </si>
  <si>
    <t>270001038351</t>
  </si>
  <si>
    <t>Institucion Educativa Tecnico Agropecuario La Gallera</t>
  </si>
  <si>
    <t>Correg La Gallera</t>
  </si>
  <si>
    <t>370001000002</t>
  </si>
  <si>
    <t>Centro Educativo Maravillas Infantiles</t>
  </si>
  <si>
    <t>370001000006</t>
  </si>
  <si>
    <t>Instituto Pedagogico Rafael Garcia Herreros</t>
  </si>
  <si>
    <t>370001000014</t>
  </si>
  <si>
    <t>Liceo Celestin Freinett</t>
  </si>
  <si>
    <t>Crr 16 # 15a - 117</t>
  </si>
  <si>
    <t>370001000022</t>
  </si>
  <si>
    <t>Centro Docente Gimnasio Del Sur</t>
  </si>
  <si>
    <t>370001000031</t>
  </si>
  <si>
    <t>Centro Educativo Kinder Garden Ellen Kay - Sede Principal</t>
  </si>
  <si>
    <t>370001000057</t>
  </si>
  <si>
    <t>Colegio Nuestra Señora De Las Mercedes</t>
  </si>
  <si>
    <t>Cll 38 # 33 - 210</t>
  </si>
  <si>
    <t>370001000090</t>
  </si>
  <si>
    <t>Instituto Pedagogico Del Cauca</t>
  </si>
  <si>
    <t>Cll 25 # 24 - 29</t>
  </si>
  <si>
    <t>370001000103</t>
  </si>
  <si>
    <t>Gimnasio Integral De La Sabana</t>
  </si>
  <si>
    <t>Cll 36 # 16 - 32</t>
  </si>
  <si>
    <t>370001000111</t>
  </si>
  <si>
    <t>Jardin Infantil Despertar De Mi Talento</t>
  </si>
  <si>
    <t>370001000120</t>
  </si>
  <si>
    <t>Crr 19 # 28a - 32</t>
  </si>
  <si>
    <t>370001000316</t>
  </si>
  <si>
    <t>Instituto Sabanas</t>
  </si>
  <si>
    <t>370001000324</t>
  </si>
  <si>
    <t>Gimnasio Moderno Los Angeles</t>
  </si>
  <si>
    <t>Cll 21 # 20 - 50</t>
  </si>
  <si>
    <t>370001000367</t>
  </si>
  <si>
    <t>Instituto De Cultura Femenina</t>
  </si>
  <si>
    <t>Crr 19 # 28a - 109</t>
  </si>
  <si>
    <t>370001000405</t>
  </si>
  <si>
    <t>Inst Comercial Y De Cultura Femenina</t>
  </si>
  <si>
    <t>Cll 15 # 10 - 64</t>
  </si>
  <si>
    <t>370001000600</t>
  </si>
  <si>
    <t>Liceo Panamericano Primaria</t>
  </si>
  <si>
    <t>Crr 23 # 18 - 57</t>
  </si>
  <si>
    <t>370001000677</t>
  </si>
  <si>
    <t>Institucion Educativa Juan Xxiii</t>
  </si>
  <si>
    <t>Crr 22 # 25 - 65</t>
  </si>
  <si>
    <t>370001001037</t>
  </si>
  <si>
    <t>Kinder Tia Eny</t>
  </si>
  <si>
    <t>Crr 20 # 14 - 38</t>
  </si>
  <si>
    <t>370001001142</t>
  </si>
  <si>
    <t>Gimnasio Para El Desarrollo Del Potencial Humano</t>
  </si>
  <si>
    <t>370001001355</t>
  </si>
  <si>
    <t>Ins Edu Bethel</t>
  </si>
  <si>
    <t>Cll 32 # 15 - 148</t>
  </si>
  <si>
    <t>370001001576</t>
  </si>
  <si>
    <t>Crr 19 # 28a - 55</t>
  </si>
  <si>
    <t>370001001649</t>
  </si>
  <si>
    <t>Jardin El Paraiso</t>
  </si>
  <si>
    <t>370001001665</t>
  </si>
  <si>
    <t>Crr 11a # 25a - 29</t>
  </si>
  <si>
    <t>370001001959</t>
  </si>
  <si>
    <t>Instituto Americano Sincelejo</t>
  </si>
  <si>
    <t>Cll 24a # 12c - 20</t>
  </si>
  <si>
    <t>370001002106</t>
  </si>
  <si>
    <t>Crr 17 # 32 - 25</t>
  </si>
  <si>
    <t>370001002173</t>
  </si>
  <si>
    <t>Cll 18 # 13 - 79</t>
  </si>
  <si>
    <t>370001002190</t>
  </si>
  <si>
    <t>Instituto Pedagogico San Nicolas</t>
  </si>
  <si>
    <t>Cll 15a # 11 - 215</t>
  </si>
  <si>
    <t>370001002351</t>
  </si>
  <si>
    <t>Gimnasio Jean Piaget</t>
  </si>
  <si>
    <t>370001002416</t>
  </si>
  <si>
    <t>Crr 17 # 15 - 97</t>
  </si>
  <si>
    <t>370001002807</t>
  </si>
  <si>
    <t>Escuela La Trinidad</t>
  </si>
  <si>
    <t>370001002882</t>
  </si>
  <si>
    <t>Liceo Moderno Del Caribe</t>
  </si>
  <si>
    <t>Mz 69 Lt 8 Y 11</t>
  </si>
  <si>
    <t>370001002939</t>
  </si>
  <si>
    <t>Instituto El Mundo De Los Niños</t>
  </si>
  <si>
    <t>Crr 28a # 61 - 5</t>
  </si>
  <si>
    <t>370001002980</t>
  </si>
  <si>
    <t>Centro De Aprestamiento Infantil Cai</t>
  </si>
  <si>
    <t>370001003188</t>
  </si>
  <si>
    <t>Institucion Educativa Pedagogico Venecia</t>
  </si>
  <si>
    <t>Crr 39 # 24b - 08</t>
  </si>
  <si>
    <t>370001003307</t>
  </si>
  <si>
    <t>Liceo Colombia</t>
  </si>
  <si>
    <t>Crr 24 # 19 - 37</t>
  </si>
  <si>
    <t>370001003421</t>
  </si>
  <si>
    <t>Liceo Nacional</t>
  </si>
  <si>
    <t>370001003501</t>
  </si>
  <si>
    <t>Escuela Jose Antonio Paez</t>
  </si>
  <si>
    <t>Cll 26a # 10 - 109</t>
  </si>
  <si>
    <t>370001003595</t>
  </si>
  <si>
    <t>Cll 27 # 20 - 42</t>
  </si>
  <si>
    <t>370001003722</t>
  </si>
  <si>
    <t>Ins Edu Pensar Y Jugar (Jardin Infantil Pensar Y Jugar)</t>
  </si>
  <si>
    <t>Cll 22 # 11 - 154</t>
  </si>
  <si>
    <t>370001003846</t>
  </si>
  <si>
    <t>Happy Planet Kindergarten &amp; Cia Ltda</t>
  </si>
  <si>
    <t>Cll 27a # 13 - 04</t>
  </si>
  <si>
    <t>370001003871</t>
  </si>
  <si>
    <t>Institucion Educativa San Jose</t>
  </si>
  <si>
    <t>Cr 19 # 28 - 109</t>
  </si>
  <si>
    <t>370001038518</t>
  </si>
  <si>
    <t>Institución Educativa Jorge Tadeo Lozano</t>
  </si>
  <si>
    <t>Crr 14c # 6c - 45</t>
  </si>
  <si>
    <t>370001038526</t>
  </si>
  <si>
    <t>Jardin Infantil Dulce Despertar</t>
  </si>
  <si>
    <t>370001038577</t>
  </si>
  <si>
    <t>Gimnasio Altair De La Sabana</t>
  </si>
  <si>
    <t>Troncal De Occidente</t>
  </si>
  <si>
    <t>370001038585</t>
  </si>
  <si>
    <t>Jardin Infantil  Caritas Felices</t>
  </si>
  <si>
    <t>370001038607</t>
  </si>
  <si>
    <t>Colegio Militar Decroly</t>
  </si>
  <si>
    <t>Km 5</t>
  </si>
  <si>
    <t>370001038623</t>
  </si>
  <si>
    <t>Centro Docente Summerhill</t>
  </si>
  <si>
    <t>Cll 25 # 39 - 05</t>
  </si>
  <si>
    <t>370001038631</t>
  </si>
  <si>
    <t>Centro Educativo Mi Primera Estacion</t>
  </si>
  <si>
    <t>370001038640</t>
  </si>
  <si>
    <t>Gimnasio Moderno Siete De Agosto</t>
  </si>
  <si>
    <t>370001038674</t>
  </si>
  <si>
    <t>Colegio Del Sagrado Corazon De Jesus</t>
  </si>
  <si>
    <t>Crr 19 # 27 - 34</t>
  </si>
  <si>
    <t>370001038682</t>
  </si>
  <si>
    <t>Colegio Ntra  Señora Del Socorro</t>
  </si>
  <si>
    <t>Crr 17 # 8c - 44</t>
  </si>
  <si>
    <t>370001038691</t>
  </si>
  <si>
    <t>Instituto San Francisco</t>
  </si>
  <si>
    <t>370001038721</t>
  </si>
  <si>
    <t>370001038763</t>
  </si>
  <si>
    <t>Jardin Infantil Personitas</t>
  </si>
  <si>
    <t>370001038771</t>
  </si>
  <si>
    <t>Centro Docente San Antonio</t>
  </si>
  <si>
    <t>Cll 22 # 25 - 167</t>
  </si>
  <si>
    <t>370001038780</t>
  </si>
  <si>
    <t>Liceo Manantial</t>
  </si>
  <si>
    <t>Cll 23 # 5 - 09</t>
  </si>
  <si>
    <t>370001038844</t>
  </si>
  <si>
    <t>Gimnasio John Dewey</t>
  </si>
  <si>
    <t>Cll 15 # 15 - 92</t>
  </si>
  <si>
    <t>370001038852</t>
  </si>
  <si>
    <t>Gimnasio De Estimulacion Temprana Garabatos</t>
  </si>
  <si>
    <t>370001038887</t>
  </si>
  <si>
    <t>Instituto Luis Carlos Galan</t>
  </si>
  <si>
    <t>370001038909</t>
  </si>
  <si>
    <t>370001038933</t>
  </si>
  <si>
    <t>Jardin Infantil Mis Primeras Letras</t>
  </si>
  <si>
    <t>370001039148</t>
  </si>
  <si>
    <t>Institución Educativa Niños De Paz Nicolasa Funez</t>
  </si>
  <si>
    <t>Crr 17 # 5a - 38</t>
  </si>
  <si>
    <t>370001039155</t>
  </si>
  <si>
    <t>Jardin Infantil Mundo Magico</t>
  </si>
  <si>
    <t>Tras 12 # 27c - 45</t>
  </si>
  <si>
    <t>370001039162</t>
  </si>
  <si>
    <t>Institución Educativa Futuro Sincelejano Infus</t>
  </si>
  <si>
    <t>Cll 39 # 17a - 41</t>
  </si>
  <si>
    <t>370001039204</t>
  </si>
  <si>
    <t>Instituto Jose Asunción Silva</t>
  </si>
  <si>
    <t>370001039247</t>
  </si>
  <si>
    <t>Centro Educativo Modelo Del Saber</t>
  </si>
  <si>
    <t>Kr 6 # 29-42</t>
  </si>
  <si>
    <t>370001039255</t>
  </si>
  <si>
    <t>Centro Educativo Conocimiento Y Estudio - Sede Principal</t>
  </si>
  <si>
    <t>370001039263</t>
  </si>
  <si>
    <t>Institucion Educativa Milagros - Sede Principal</t>
  </si>
  <si>
    <t>370001039271</t>
  </si>
  <si>
    <t>Institucion Educativa Paraiso Del Saber - Sede Principal</t>
  </si>
  <si>
    <t>370001039280</t>
  </si>
  <si>
    <t>Centro Educativo Grandes Momentos - Sede Principal</t>
  </si>
  <si>
    <t>NSE</t>
  </si>
  <si>
    <t xml:space="preserve">Centro Docente General Omar Torrijo </t>
  </si>
  <si>
    <t>Institucion Educativa Comfasucre</t>
  </si>
  <si>
    <t xml:space="preserve">Ins Edu Liceo Moderno Del Litoral </t>
  </si>
  <si>
    <t>Ins Edu Miguel De Cervantes Saavedra</t>
  </si>
  <si>
    <t xml:space="preserve">Ins Edu Liceo 20 De Julio </t>
  </si>
  <si>
    <t xml:space="preserve">Centro Docente Eucaristico </t>
  </si>
  <si>
    <t xml:space="preserve">Ins Edu Pre-Universidad Estudiantil </t>
  </si>
  <si>
    <t xml:space="preserve">Ins Edu Gimnasio Del Rosario </t>
  </si>
  <si>
    <t xml:space="preserve">Centro Educativo San Rafael </t>
  </si>
  <si>
    <t>DANE</t>
  </si>
  <si>
    <t>Nº</t>
  </si>
  <si>
    <t>area</t>
  </si>
  <si>
    <t>grado</t>
  </si>
  <si>
    <t>promedio</t>
  </si>
  <si>
    <t>desviacion</t>
  </si>
  <si>
    <t>rango1</t>
  </si>
  <si>
    <t>rango2</t>
  </si>
  <si>
    <t>rango3</t>
  </si>
  <si>
    <t>rango4</t>
  </si>
  <si>
    <t>rango5</t>
  </si>
  <si>
    <t>rango6</t>
  </si>
  <si>
    <t>5</t>
  </si>
  <si>
    <t>269</t>
  </si>
  <si>
    <t>73</t>
  </si>
  <si>
    <t>23</t>
  </si>
  <si>
    <t>46</t>
  </si>
  <si>
    <t>8</t>
  </si>
  <si>
    <t>15</t>
  </si>
  <si>
    <t>275</t>
  </si>
  <si>
    <t>76</t>
  </si>
  <si>
    <t>20</t>
  </si>
  <si>
    <t>34</t>
  </si>
  <si>
    <t>10</t>
  </si>
  <si>
    <t>6</t>
  </si>
  <si>
    <t>295</t>
  </si>
  <si>
    <t>62</t>
  </si>
  <si>
    <t>9</t>
  </si>
  <si>
    <t>27</t>
  </si>
  <si>
    <t>32</t>
  </si>
  <si>
    <t>21</t>
  </si>
  <si>
    <t>7</t>
  </si>
  <si>
    <t>293</t>
  </si>
  <si>
    <t>64</t>
  </si>
  <si>
    <t>12</t>
  </si>
  <si>
    <t>24</t>
  </si>
  <si>
    <t>26</t>
  </si>
  <si>
    <t>314</t>
  </si>
  <si>
    <t>70</t>
  </si>
  <si>
    <t>25</t>
  </si>
  <si>
    <t>19</t>
  </si>
  <si>
    <t>22</t>
  </si>
  <si>
    <t>349</t>
  </si>
  <si>
    <t>67</t>
  </si>
  <si>
    <t>13</t>
  </si>
  <si>
    <t>38</t>
  </si>
  <si>
    <t>309</t>
  </si>
  <si>
    <t>72</t>
  </si>
  <si>
    <t>50</t>
  </si>
  <si>
    <t>298</t>
  </si>
  <si>
    <t>303</t>
  </si>
  <si>
    <t>69</t>
  </si>
  <si>
    <t>14</t>
  </si>
  <si>
    <t>340</t>
  </si>
  <si>
    <t>17</t>
  </si>
  <si>
    <t>28</t>
  </si>
  <si>
    <t>201</t>
  </si>
  <si>
    <t>40</t>
  </si>
  <si>
    <t>71</t>
  </si>
  <si>
    <t>29</t>
  </si>
  <si>
    <t>370</t>
  </si>
  <si>
    <t>39</t>
  </si>
  <si>
    <t>289</t>
  </si>
  <si>
    <t>279</t>
  </si>
  <si>
    <t>75</t>
  </si>
  <si>
    <t>343</t>
  </si>
  <si>
    <t>82</t>
  </si>
  <si>
    <t>296</t>
  </si>
  <si>
    <t>271</t>
  </si>
  <si>
    <t>66</t>
  </si>
  <si>
    <t>16</t>
  </si>
  <si>
    <t>280</t>
  </si>
  <si>
    <t>63</t>
  </si>
  <si>
    <t>31</t>
  </si>
  <si>
    <t>262</t>
  </si>
  <si>
    <t>60</t>
  </si>
  <si>
    <t>54</t>
  </si>
  <si>
    <t>65</t>
  </si>
  <si>
    <t>255</t>
  </si>
  <si>
    <t>281</t>
  </si>
  <si>
    <t>44</t>
  </si>
  <si>
    <t>267</t>
  </si>
  <si>
    <t>58</t>
  </si>
  <si>
    <t>249</t>
  </si>
  <si>
    <t>56</t>
  </si>
  <si>
    <t>270</t>
  </si>
  <si>
    <t>55</t>
  </si>
  <si>
    <t>35</t>
  </si>
  <si>
    <t>11</t>
  </si>
  <si>
    <t>282</t>
  </si>
  <si>
    <t>68</t>
  </si>
  <si>
    <t>30</t>
  </si>
  <si>
    <t>43</t>
  </si>
  <si>
    <t>33</t>
  </si>
  <si>
    <t>273</t>
  </si>
  <si>
    <t>42</t>
  </si>
  <si>
    <t>53</t>
  </si>
  <si>
    <t>37</t>
  </si>
  <si>
    <t>261</t>
  </si>
  <si>
    <t>78</t>
  </si>
  <si>
    <t>18</t>
  </si>
  <si>
    <t>274</t>
  </si>
  <si>
    <t>47</t>
  </si>
  <si>
    <t>305</t>
  </si>
  <si>
    <t>300</t>
  </si>
  <si>
    <t>297</t>
  </si>
  <si>
    <t>36</t>
  </si>
  <si>
    <t>61</t>
  </si>
  <si>
    <t>41</t>
  </si>
  <si>
    <t>286</t>
  </si>
  <si>
    <t>57</t>
  </si>
  <si>
    <t>369</t>
  </si>
  <si>
    <t>52</t>
  </si>
  <si>
    <t>360</t>
  </si>
  <si>
    <t>334</t>
  </si>
  <si>
    <t>316</t>
  </si>
  <si>
    <t>84</t>
  </si>
  <si>
    <t>312</t>
  </si>
  <si>
    <t>77</t>
  </si>
  <si>
    <t>304</t>
  </si>
  <si>
    <t>308</t>
  </si>
  <si>
    <t>59</t>
  </si>
  <si>
    <t>299</t>
  </si>
  <si>
    <t>85</t>
  </si>
  <si>
    <t>294</t>
  </si>
  <si>
    <t>302</t>
  </si>
  <si>
    <t>356</t>
  </si>
  <si>
    <t>329</t>
  </si>
  <si>
    <t>310</t>
  </si>
  <si>
    <t>351</t>
  </si>
  <si>
    <t>248</t>
  </si>
  <si>
    <t>291</t>
  </si>
  <si>
    <t>48</t>
  </si>
  <si>
    <t>301</t>
  </si>
  <si>
    <t>272</t>
  </si>
  <si>
    <t>99</t>
  </si>
  <si>
    <t>288</t>
  </si>
  <si>
    <t>277</t>
  </si>
  <si>
    <t>283</t>
  </si>
  <si>
    <t>278</t>
  </si>
  <si>
    <t>245</t>
  </si>
  <si>
    <t>256</t>
  </si>
  <si>
    <t>238</t>
  </si>
  <si>
    <t>292</t>
  </si>
  <si>
    <t>254</t>
  </si>
  <si>
    <t>268</t>
  </si>
  <si>
    <t>264</t>
  </si>
  <si>
    <t>241</t>
  </si>
  <si>
    <t>49</t>
  </si>
  <si>
    <t>285</t>
  </si>
  <si>
    <t>284</t>
  </si>
  <si>
    <t>265</t>
  </si>
  <si>
    <t>263</t>
  </si>
  <si>
    <t>231</t>
  </si>
  <si>
    <t>221</t>
  </si>
  <si>
    <t>233</t>
  </si>
  <si>
    <t>211</t>
  </si>
  <si>
    <t>244</t>
  </si>
  <si>
    <t>332</t>
  </si>
  <si>
    <t>253</t>
  </si>
  <si>
    <t>257</t>
  </si>
  <si>
    <t>259</t>
  </si>
  <si>
    <t>258</t>
  </si>
  <si>
    <t>266</t>
  </si>
  <si>
    <t>307</t>
  </si>
  <si>
    <t>51</t>
  </si>
  <si>
    <t>251</t>
  </si>
  <si>
    <t>250</t>
  </si>
  <si>
    <t>214</t>
  </si>
  <si>
    <t>234</t>
  </si>
  <si>
    <t>246</t>
  </si>
  <si>
    <t>224</t>
  </si>
  <si>
    <t>206</t>
  </si>
  <si>
    <t>89</t>
  </si>
  <si>
    <t>223</t>
  </si>
  <si>
    <t>45</t>
  </si>
  <si>
    <t>260</t>
  </si>
  <si>
    <t>240</t>
  </si>
  <si>
    <t>229</t>
  </si>
  <si>
    <t>226</t>
  </si>
  <si>
    <t>80</t>
  </si>
  <si>
    <t>239</t>
  </si>
  <si>
    <t>220</t>
  </si>
  <si>
    <t>225</t>
  </si>
  <si>
    <t>93</t>
  </si>
  <si>
    <t>237</t>
  </si>
  <si>
    <t>236</t>
  </si>
  <si>
    <t>235</t>
  </si>
  <si>
    <t>Evaluados</t>
  </si>
  <si>
    <t xml:space="preserve">Evaluados </t>
  </si>
  <si>
    <t>+</t>
  </si>
  <si>
    <t>-</t>
  </si>
  <si>
    <t>EE</t>
  </si>
  <si>
    <t>Sincelejo</t>
  </si>
  <si>
    <t>Colombia</t>
  </si>
  <si>
    <t>Oficiales</t>
  </si>
  <si>
    <t>No oficial</t>
  </si>
  <si>
    <t>Urbanos</t>
  </si>
  <si>
    <t>Rurales</t>
  </si>
  <si>
    <t>NS1</t>
  </si>
  <si>
    <t>NS2</t>
  </si>
  <si>
    <t>NS3</t>
  </si>
  <si>
    <t>NS4</t>
  </si>
  <si>
    <t xml:space="preserve">COMPARACION  DEL  PROMEDIO  DE  LENGUAJE   DE 5º GRADO CON  10 GRUPOS  DE  REFERENCIAS </t>
  </si>
  <si>
    <t>--</t>
  </si>
  <si>
    <t>Zona</t>
  </si>
  <si>
    <t>Sector</t>
  </si>
  <si>
    <t>Evaluados Lenguaje</t>
  </si>
  <si>
    <t>=</t>
  </si>
  <si>
    <t xml:space="preserve">COMPARACION  DEL  PROMEDIO  DE  MATEMATICAS   DE 5º GRADO CON  10 GRUPOS  DE  REFERENCIAS </t>
  </si>
  <si>
    <t xml:space="preserve">COMPARACION  DEL  PROMEDIO  DE  CIENCIAS  DE 5º GRADO CON  10 GRUPOS  DE  REFERENCIAS </t>
  </si>
  <si>
    <t>Evaluados Ciencias</t>
  </si>
  <si>
    <t xml:space="preserve">NOMBRE  ESTABLECIMIENTO  EDUCATIVO </t>
  </si>
  <si>
    <t>Evaluados Matemáticas</t>
  </si>
  <si>
    <t xml:space="preserve">NOMBRE  ESTABLECIMIENTO EDUCATIVO </t>
  </si>
  <si>
    <t>Indicador</t>
  </si>
  <si>
    <t>LENGUAJE</t>
  </si>
  <si>
    <t>MATEMATICAS</t>
  </si>
  <si>
    <t>CIENCIAS</t>
  </si>
  <si>
    <t>GRADO  5º</t>
  </si>
  <si>
    <t>GRADO 9º</t>
  </si>
  <si>
    <t>Nº  EE</t>
  </si>
  <si>
    <t>%</t>
  </si>
  <si>
    <t>Grupos de Referencias</t>
  </si>
  <si>
    <t xml:space="preserve">COMPARACION  DEL  PROMEDIO  DE  LENGUAJE   DE 9º GRADO CON  10 GRUPOS  DE  REFERENCIAS </t>
  </si>
  <si>
    <t xml:space="preserve">COMPARACION  DEL  PROMEDIO  DE  MATEMATICAS   DE 9º GRADO CON  10 GRUPOS  DE  REFERENCIAS </t>
  </si>
  <si>
    <t xml:space="preserve">COMPARACION  DEL  PROMEDIO  DE  CIENCIAS   DE 9º GRADO CON  10 GRUPOS  DE  REFERENCIAS </t>
  </si>
  <si>
    <t>Evaluados Matemàticas</t>
  </si>
  <si>
    <t>NºEE</t>
  </si>
  <si>
    <t>TOTAL</t>
  </si>
  <si>
    <t>EE   que    no Superan   ningún  grupo de R</t>
  </si>
  <si>
    <r>
      <t xml:space="preserve">EE   que  Superan  </t>
    </r>
    <r>
      <rPr>
        <sz val="11"/>
        <color rgb="FFFF0000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 grupo  de  ref.</t>
    </r>
  </si>
  <si>
    <r>
      <t xml:space="preserve">EE   que  Superan  </t>
    </r>
    <r>
      <rPr>
        <sz val="11"/>
        <color rgb="FFFF0000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 grupo  de  ref.</t>
    </r>
  </si>
  <si>
    <r>
      <t xml:space="preserve">EE   que  Superan  </t>
    </r>
    <r>
      <rPr>
        <sz val="11"/>
        <color rgb="FFFF0000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 grupo  de  ref.</t>
    </r>
  </si>
  <si>
    <r>
      <t xml:space="preserve">EE   que  Superan  </t>
    </r>
    <r>
      <rPr>
        <sz val="11"/>
        <color rgb="FFFF0000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 grupo  de  ref.</t>
    </r>
  </si>
  <si>
    <r>
      <t xml:space="preserve">EE   que  Superan  </t>
    </r>
    <r>
      <rPr>
        <sz val="11"/>
        <color rgb="FFFF0000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  grupo  de  ref.</t>
    </r>
  </si>
  <si>
    <r>
      <t xml:space="preserve">EE   que  Superan  </t>
    </r>
    <r>
      <rPr>
        <sz val="11"/>
        <color rgb="FFFF0000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 xml:space="preserve">  grupo  de  ref.</t>
    </r>
  </si>
  <si>
    <r>
      <t xml:space="preserve">EE   que  Superan  </t>
    </r>
    <r>
      <rPr>
        <sz val="11"/>
        <color rgb="FFFF0000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 xml:space="preserve">  grupo  de  ref.</t>
    </r>
  </si>
  <si>
    <r>
      <t xml:space="preserve">EE   que  Superan  </t>
    </r>
    <r>
      <rPr>
        <sz val="11"/>
        <color rgb="FFFF0000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 xml:space="preserve">  grupo  de  ref.</t>
    </r>
  </si>
  <si>
    <r>
      <t xml:space="preserve">EE   que  Superan  </t>
    </r>
    <r>
      <rPr>
        <sz val="11"/>
        <color rgb="FFFF0000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 xml:space="preserve">  grupo  de  ref.</t>
    </r>
  </si>
  <si>
    <r>
      <t xml:space="preserve">EE   que  Superan  </t>
    </r>
    <r>
      <rPr>
        <sz val="11"/>
        <color rgb="FFFF0000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 xml:space="preserve">  grupo  de  ref.</t>
    </r>
  </si>
  <si>
    <t>EE que  superan  el grupo  de  referencia</t>
  </si>
  <si>
    <t xml:space="preserve">EE  que  no superan  el  grupo  de  referencia </t>
  </si>
  <si>
    <t>EE que  igualan    al grupo  de  referencia</t>
  </si>
  <si>
    <t>PRUEBA  SABER  SINCELEJO  SECTOR  OFICIAL  2009</t>
  </si>
  <si>
    <t>RESULTADOS  PRUEBA  SABER  AÑO  2009</t>
  </si>
  <si>
    <t xml:space="preserve">MUNICIPIO  DE  SINCELEJO </t>
  </si>
  <si>
    <t xml:space="preserve">SECTOR   OFICIAL  </t>
  </si>
  <si>
    <t xml:space="preserve">COMPARACION   DE  PROMEDIOS  DE LOS  EE  OFICIALES   DE  LAS   AREAS  EVALUADAS   CON  10  GRUPOS  DE  REFERENCIAS  </t>
  </si>
  <si>
    <t xml:space="preserve">ESTUDIANTES  EVALUADOS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</si>
</sst>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  <charset val="162"/>
    </font>
    <font>
      <sz val="11"/>
      <color indexed="8"/>
      <name val="Calibri"/>
      <family val="2"/>
    </font>
    <font>
      <sz val="11"/>
      <color indexed="8"/>
      <name val="Calibri"/>
      <charset val="204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center"/>
    </xf>
    <xf numFmtId="0" fontId="2" fillId="2" borderId="1" xfId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wrapText="1"/>
    </xf>
    <xf numFmtId="0" fontId="3" fillId="0" borderId="3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2" fillId="0" borderId="5" xfId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3" fillId="0" borderId="1" xfId="2" applyFont="1" applyFill="1" applyBorder="1" applyAlignment="1">
      <alignment horizontal="center" wrapText="1"/>
    </xf>
    <xf numFmtId="0" fontId="3" fillId="0" borderId="1" xfId="3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0" borderId="10" xfId="0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8" fillId="0" borderId="1" xfId="2" applyFont="1" applyFill="1" applyBorder="1" applyAlignment="1">
      <alignment horizontal="center" wrapText="1"/>
    </xf>
    <xf numFmtId="0" fontId="8" fillId="0" borderId="1" xfId="3" applyFont="1" applyFill="1" applyBorder="1" applyAlignment="1">
      <alignment horizontal="center" wrapText="1"/>
    </xf>
    <xf numFmtId="0" fontId="8" fillId="0" borderId="0" xfId="1" applyFont="1" applyFill="1" applyBorder="1" applyAlignment="1">
      <alignment horizontal="center" wrapText="1"/>
    </xf>
    <xf numFmtId="0" fontId="0" fillId="0" borderId="1" xfId="0" applyBorder="1"/>
    <xf numFmtId="9" fontId="0" fillId="0" borderId="1" xfId="4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8" borderId="1" xfId="0" applyFont="1" applyFill="1" applyBorder="1" applyAlignment="1">
      <alignment horizontal="center"/>
    </xf>
    <xf numFmtId="0" fontId="0" fillId="0" borderId="1" xfId="0" applyFill="1" applyBorder="1"/>
    <xf numFmtId="0" fontId="0" fillId="0" borderId="9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6" xfId="0" quotePrefix="1" applyFont="1" applyFill="1" applyBorder="1" applyAlignment="1">
      <alignment horizontal="center" vertical="center"/>
    </xf>
    <xf numFmtId="0" fontId="7" fillId="0" borderId="8" xfId="0" quotePrefix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0" fillId="0" borderId="6" xfId="0" quotePrefix="1" applyFont="1" applyFill="1" applyBorder="1" applyAlignment="1">
      <alignment horizontal="center" vertical="center"/>
    </xf>
    <xf numFmtId="0" fontId="0" fillId="0" borderId="8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5" fillId="9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 wrapText="1"/>
    </xf>
    <xf numFmtId="0" fontId="2" fillId="0" borderId="10" xfId="1" applyFont="1" applyFill="1" applyBorder="1" applyAlignment="1">
      <alignment horizontal="center" wrapText="1"/>
    </xf>
    <xf numFmtId="0" fontId="3" fillId="0" borderId="6" xfId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5">
    <cellStyle name="Normal" xfId="0" builtinId="0"/>
    <cellStyle name="Normal_Hoja1" xfId="1"/>
    <cellStyle name="Normal_NOVENO -PRUEBAS SABER" xfId="3"/>
    <cellStyle name="Normal_QUINTO PRUEBAS SABER" xfId="2"/>
    <cellStyle name="Porcentual" xfId="4" builtinId="5"/>
  </cellStyles>
  <dxfs count="0"/>
  <tableStyles count="0" defaultTableStyle="TableStyleMedium9" defaultPivotStyle="PivotStyleLight16"/>
  <colors>
    <mruColors>
      <color rgb="FF66FFFF"/>
      <color rgb="FF6666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5"/>
  <sheetViews>
    <sheetView topLeftCell="A52" workbookViewId="0">
      <selection activeCell="C118" sqref="C118"/>
    </sheetView>
  </sheetViews>
  <sheetFormatPr baseColWidth="10" defaultRowHeight="15"/>
  <cols>
    <col min="1" max="1" width="6.140625" style="1" customWidth="1"/>
    <col min="2" max="2" width="17" style="1" customWidth="1"/>
    <col min="3" max="3" width="53" customWidth="1"/>
    <col min="4" max="4" width="21.85546875" customWidth="1"/>
    <col min="5" max="5" width="7.42578125" style="1" customWidth="1"/>
    <col min="6" max="6" width="8.5703125" style="1" customWidth="1"/>
    <col min="7" max="7" width="8.140625" style="1" customWidth="1"/>
  </cols>
  <sheetData>
    <row r="1" spans="1:7">
      <c r="A1" s="2" t="s">
        <v>310</v>
      </c>
      <c r="B1" s="2" t="s">
        <v>309</v>
      </c>
      <c r="C1" s="2" t="s">
        <v>0</v>
      </c>
      <c r="D1" s="2" t="s">
        <v>1</v>
      </c>
      <c r="E1" s="2" t="s">
        <v>299</v>
      </c>
      <c r="F1" s="2" t="s">
        <v>2</v>
      </c>
      <c r="G1" s="2" t="s">
        <v>3</v>
      </c>
    </row>
    <row r="2" spans="1:7" ht="15" customHeight="1">
      <c r="A2" s="3">
        <v>1</v>
      </c>
      <c r="B2" s="4" t="s">
        <v>4</v>
      </c>
      <c r="C2" s="5" t="s">
        <v>5</v>
      </c>
      <c r="D2" s="5" t="s">
        <v>6</v>
      </c>
      <c r="E2" s="4" t="s">
        <v>7</v>
      </c>
      <c r="F2" s="4" t="s">
        <v>8</v>
      </c>
      <c r="G2" s="4" t="s">
        <v>9</v>
      </c>
    </row>
    <row r="3" spans="1:7" ht="15" customHeight="1">
      <c r="A3" s="3">
        <f>A2+1</f>
        <v>2</v>
      </c>
      <c r="B3" s="4" t="s">
        <v>10</v>
      </c>
      <c r="C3" s="5" t="s">
        <v>11</v>
      </c>
      <c r="D3" s="5" t="s">
        <v>12</v>
      </c>
      <c r="E3" s="4" t="s">
        <v>9</v>
      </c>
      <c r="F3" s="4" t="s">
        <v>8</v>
      </c>
      <c r="G3" s="4" t="s">
        <v>8</v>
      </c>
    </row>
    <row r="4" spans="1:7" ht="15" customHeight="1">
      <c r="A4" s="3">
        <f t="shared" ref="A4:A68" si="0">A3+1</f>
        <v>3</v>
      </c>
      <c r="B4" s="4" t="s">
        <v>13</v>
      </c>
      <c r="C4" s="5" t="s">
        <v>14</v>
      </c>
      <c r="D4" s="5" t="s">
        <v>15</v>
      </c>
      <c r="E4" s="4" t="s">
        <v>7</v>
      </c>
      <c r="F4" s="4" t="s">
        <v>8</v>
      </c>
      <c r="G4" s="4" t="s">
        <v>8</v>
      </c>
    </row>
    <row r="5" spans="1:7" ht="15" customHeight="1">
      <c r="A5" s="3">
        <f t="shared" si="0"/>
        <v>4</v>
      </c>
      <c r="B5" s="4" t="s">
        <v>16</v>
      </c>
      <c r="C5" s="5" t="s">
        <v>17</v>
      </c>
      <c r="D5" s="5" t="s">
        <v>18</v>
      </c>
      <c r="E5" s="4" t="s">
        <v>19</v>
      </c>
      <c r="F5" s="4" t="s">
        <v>8</v>
      </c>
      <c r="G5" s="4" t="s">
        <v>9</v>
      </c>
    </row>
    <row r="6" spans="1:7" ht="15" customHeight="1">
      <c r="A6" s="3">
        <f t="shared" si="0"/>
        <v>5</v>
      </c>
      <c r="B6" s="4" t="s">
        <v>20</v>
      </c>
      <c r="C6" s="5" t="s">
        <v>21</v>
      </c>
      <c r="D6" s="5" t="s">
        <v>22</v>
      </c>
      <c r="E6" s="4" t="s">
        <v>7</v>
      </c>
      <c r="F6" s="4" t="s">
        <v>8</v>
      </c>
      <c r="G6" s="4" t="s">
        <v>8</v>
      </c>
    </row>
    <row r="7" spans="1:7" ht="15" customHeight="1">
      <c r="A7" s="3">
        <f t="shared" si="0"/>
        <v>6</v>
      </c>
      <c r="B7" s="4" t="s">
        <v>23</v>
      </c>
      <c r="C7" s="5" t="s">
        <v>24</v>
      </c>
      <c r="D7" s="5" t="s">
        <v>25</v>
      </c>
      <c r="E7" s="4" t="s">
        <v>7</v>
      </c>
      <c r="F7" s="4" t="s">
        <v>8</v>
      </c>
      <c r="G7" s="4" t="s">
        <v>8</v>
      </c>
    </row>
    <row r="8" spans="1:7" ht="15" customHeight="1">
      <c r="A8" s="3">
        <f t="shared" si="0"/>
        <v>7</v>
      </c>
      <c r="B8" s="4" t="s">
        <v>26</v>
      </c>
      <c r="C8" s="5" t="s">
        <v>27</v>
      </c>
      <c r="D8" s="5" t="s">
        <v>28</v>
      </c>
      <c r="E8" s="4" t="s">
        <v>19</v>
      </c>
      <c r="F8" s="4" t="s">
        <v>8</v>
      </c>
      <c r="G8" s="4" t="s">
        <v>8</v>
      </c>
    </row>
    <row r="9" spans="1:7" ht="15" customHeight="1">
      <c r="A9" s="3">
        <f t="shared" si="0"/>
        <v>8</v>
      </c>
      <c r="B9" s="4" t="s">
        <v>29</v>
      </c>
      <c r="C9" s="5" t="s">
        <v>30</v>
      </c>
      <c r="D9" s="5" t="s">
        <v>31</v>
      </c>
      <c r="E9" s="4" t="s">
        <v>7</v>
      </c>
      <c r="F9" s="4" t="s">
        <v>8</v>
      </c>
      <c r="G9" s="4" t="s">
        <v>8</v>
      </c>
    </row>
    <row r="10" spans="1:7" ht="15" customHeight="1">
      <c r="A10" s="3">
        <f t="shared" si="0"/>
        <v>9</v>
      </c>
      <c r="B10" s="4" t="s">
        <v>32</v>
      </c>
      <c r="C10" s="5" t="s">
        <v>33</v>
      </c>
      <c r="D10" s="5" t="s">
        <v>34</v>
      </c>
      <c r="E10" s="4" t="s">
        <v>35</v>
      </c>
      <c r="F10" s="4" t="s">
        <v>8</v>
      </c>
      <c r="G10" s="4" t="s">
        <v>9</v>
      </c>
    </row>
    <row r="11" spans="1:7" ht="15" customHeight="1">
      <c r="A11" s="3">
        <f t="shared" si="0"/>
        <v>10</v>
      </c>
      <c r="B11" s="4" t="s">
        <v>36</v>
      </c>
      <c r="C11" s="5" t="s">
        <v>37</v>
      </c>
      <c r="D11" s="5" t="s">
        <v>38</v>
      </c>
      <c r="E11" s="4" t="s">
        <v>9</v>
      </c>
      <c r="F11" s="4" t="s">
        <v>8</v>
      </c>
      <c r="G11" s="4" t="s">
        <v>9</v>
      </c>
    </row>
    <row r="12" spans="1:7" ht="15" customHeight="1">
      <c r="A12" s="3">
        <f t="shared" si="0"/>
        <v>11</v>
      </c>
      <c r="B12" s="4" t="s">
        <v>39</v>
      </c>
      <c r="C12" s="5" t="s">
        <v>40</v>
      </c>
      <c r="D12" s="5" t="s">
        <v>41</v>
      </c>
      <c r="E12" s="4" t="s">
        <v>7</v>
      </c>
      <c r="F12" s="4" t="s">
        <v>8</v>
      </c>
      <c r="G12" s="4" t="s">
        <v>8</v>
      </c>
    </row>
    <row r="13" spans="1:7" ht="15" customHeight="1">
      <c r="A13" s="3">
        <f t="shared" si="0"/>
        <v>12</v>
      </c>
      <c r="B13" s="4" t="s">
        <v>42</v>
      </c>
      <c r="C13" s="5" t="s">
        <v>43</v>
      </c>
      <c r="D13" s="5" t="s">
        <v>44</v>
      </c>
      <c r="E13" s="4" t="s">
        <v>7</v>
      </c>
      <c r="F13" s="4" t="s">
        <v>8</v>
      </c>
      <c r="G13" s="4" t="s">
        <v>8</v>
      </c>
    </row>
    <row r="14" spans="1:7" ht="15" customHeight="1">
      <c r="A14" s="3">
        <f t="shared" si="0"/>
        <v>13</v>
      </c>
      <c r="B14" s="4" t="s">
        <v>45</v>
      </c>
      <c r="C14" s="5" t="s">
        <v>46</v>
      </c>
      <c r="D14" s="5" t="s">
        <v>47</v>
      </c>
      <c r="E14" s="4" t="s">
        <v>7</v>
      </c>
      <c r="F14" s="4" t="s">
        <v>8</v>
      </c>
      <c r="G14" s="4" t="s">
        <v>8</v>
      </c>
    </row>
    <row r="15" spans="1:7" ht="15" customHeight="1">
      <c r="A15" s="3">
        <f t="shared" si="0"/>
        <v>14</v>
      </c>
      <c r="B15" s="4" t="s">
        <v>48</v>
      </c>
      <c r="C15" s="5" t="s">
        <v>49</v>
      </c>
      <c r="D15" s="5" t="s">
        <v>50</v>
      </c>
      <c r="E15" s="4" t="s">
        <v>7</v>
      </c>
      <c r="F15" s="4" t="s">
        <v>8</v>
      </c>
      <c r="G15" s="4" t="s">
        <v>8</v>
      </c>
    </row>
    <row r="16" spans="1:7" ht="15" customHeight="1">
      <c r="A16" s="3">
        <f t="shared" si="0"/>
        <v>15</v>
      </c>
      <c r="B16" s="4" t="s">
        <v>51</v>
      </c>
      <c r="C16" s="5" t="s">
        <v>52</v>
      </c>
      <c r="D16" s="5" t="s">
        <v>53</v>
      </c>
      <c r="E16" s="4" t="s">
        <v>7</v>
      </c>
      <c r="F16" s="4" t="s">
        <v>8</v>
      </c>
      <c r="G16" s="4" t="s">
        <v>8</v>
      </c>
    </row>
    <row r="17" spans="1:7" ht="15" customHeight="1">
      <c r="A17" s="3">
        <f t="shared" si="0"/>
        <v>16</v>
      </c>
      <c r="B17" s="4" t="s">
        <v>54</v>
      </c>
      <c r="C17" s="5" t="s">
        <v>55</v>
      </c>
      <c r="D17" s="5" t="s">
        <v>56</v>
      </c>
      <c r="E17" s="4" t="s">
        <v>9</v>
      </c>
      <c r="F17" s="4" t="s">
        <v>8</v>
      </c>
      <c r="G17" s="4" t="s">
        <v>8</v>
      </c>
    </row>
    <row r="18" spans="1:7" ht="15" customHeight="1">
      <c r="A18" s="3">
        <f t="shared" si="0"/>
        <v>17</v>
      </c>
      <c r="B18" s="4" t="s">
        <v>57</v>
      </c>
      <c r="C18" s="5" t="s">
        <v>58</v>
      </c>
      <c r="D18" s="5" t="s">
        <v>59</v>
      </c>
      <c r="E18" s="4" t="s">
        <v>7</v>
      </c>
      <c r="F18" s="4" t="s">
        <v>8</v>
      </c>
      <c r="G18" s="4" t="s">
        <v>8</v>
      </c>
    </row>
    <row r="19" spans="1:7" ht="15" customHeight="1">
      <c r="A19" s="3">
        <f t="shared" si="0"/>
        <v>18</v>
      </c>
      <c r="B19" s="4" t="s">
        <v>60</v>
      </c>
      <c r="C19" s="5" t="s">
        <v>61</v>
      </c>
      <c r="D19" s="5" t="s">
        <v>62</v>
      </c>
      <c r="E19" s="4" t="s">
        <v>7</v>
      </c>
      <c r="F19" s="4" t="s">
        <v>8</v>
      </c>
      <c r="G19" s="4" t="s">
        <v>8</v>
      </c>
    </row>
    <row r="20" spans="1:7" ht="15" customHeight="1">
      <c r="A20" s="3">
        <f t="shared" si="0"/>
        <v>19</v>
      </c>
      <c r="B20" s="4" t="s">
        <v>63</v>
      </c>
      <c r="C20" s="5" t="s">
        <v>64</v>
      </c>
      <c r="D20" s="5" t="s">
        <v>65</v>
      </c>
      <c r="E20" s="4" t="s">
        <v>7</v>
      </c>
      <c r="F20" s="4" t="s">
        <v>8</v>
      </c>
      <c r="G20" s="4" t="s">
        <v>8</v>
      </c>
    </row>
    <row r="21" spans="1:7" ht="15" customHeight="1">
      <c r="A21" s="3">
        <f t="shared" si="0"/>
        <v>20</v>
      </c>
      <c r="B21" s="4" t="s">
        <v>66</v>
      </c>
      <c r="C21" s="5" t="s">
        <v>67</v>
      </c>
      <c r="D21" s="5" t="s">
        <v>68</v>
      </c>
      <c r="E21" s="4" t="s">
        <v>7</v>
      </c>
      <c r="F21" s="4" t="s">
        <v>8</v>
      </c>
      <c r="G21" s="4" t="s">
        <v>8</v>
      </c>
    </row>
    <row r="22" spans="1:7" ht="15" customHeight="1">
      <c r="A22" s="3">
        <f t="shared" si="0"/>
        <v>21</v>
      </c>
      <c r="B22" s="4" t="s">
        <v>69</v>
      </c>
      <c r="C22" s="5" t="s">
        <v>70</v>
      </c>
      <c r="D22" s="5" t="s">
        <v>71</v>
      </c>
      <c r="E22" s="4" t="s">
        <v>9</v>
      </c>
      <c r="F22" s="4" t="s">
        <v>9</v>
      </c>
      <c r="G22" s="4" t="s">
        <v>8</v>
      </c>
    </row>
    <row r="23" spans="1:7" ht="15" customHeight="1">
      <c r="A23" s="3">
        <f t="shared" si="0"/>
        <v>22</v>
      </c>
      <c r="B23" s="4" t="s">
        <v>72</v>
      </c>
      <c r="C23" s="5" t="s">
        <v>73</v>
      </c>
      <c r="D23" s="5" t="s">
        <v>74</v>
      </c>
      <c r="E23" s="4" t="s">
        <v>74</v>
      </c>
      <c r="F23" s="4" t="s">
        <v>8</v>
      </c>
      <c r="G23" s="4" t="s">
        <v>9</v>
      </c>
    </row>
    <row r="24" spans="1:7" ht="15" customHeight="1">
      <c r="A24" s="3">
        <f t="shared" si="0"/>
        <v>23</v>
      </c>
      <c r="B24" s="4" t="s">
        <v>75</v>
      </c>
      <c r="C24" s="5" t="s">
        <v>76</v>
      </c>
      <c r="D24" s="5" t="s">
        <v>77</v>
      </c>
      <c r="E24" s="4" t="s">
        <v>9</v>
      </c>
      <c r="F24" s="4" t="s">
        <v>8</v>
      </c>
      <c r="G24" s="4" t="s">
        <v>8</v>
      </c>
    </row>
    <row r="25" spans="1:7" ht="15" customHeight="1">
      <c r="A25" s="3">
        <f t="shared" si="0"/>
        <v>24</v>
      </c>
      <c r="B25" s="4" t="s">
        <v>78</v>
      </c>
      <c r="C25" s="5" t="s">
        <v>79</v>
      </c>
      <c r="D25" s="5" t="s">
        <v>80</v>
      </c>
      <c r="E25" s="4" t="s">
        <v>9</v>
      </c>
      <c r="F25" s="4" t="s">
        <v>8</v>
      </c>
      <c r="G25" s="4" t="s">
        <v>8</v>
      </c>
    </row>
    <row r="26" spans="1:7" ht="15" customHeight="1">
      <c r="A26" s="3">
        <f t="shared" si="0"/>
        <v>25</v>
      </c>
      <c r="B26" s="4" t="s">
        <v>81</v>
      </c>
      <c r="C26" s="5" t="s">
        <v>82</v>
      </c>
      <c r="D26" s="5" t="s">
        <v>83</v>
      </c>
      <c r="E26" s="4" t="s">
        <v>9</v>
      </c>
      <c r="F26" s="4" t="s">
        <v>8</v>
      </c>
      <c r="G26" s="4" t="s">
        <v>8</v>
      </c>
    </row>
    <row r="27" spans="1:7" ht="15" customHeight="1">
      <c r="A27" s="3">
        <f t="shared" si="0"/>
        <v>26</v>
      </c>
      <c r="B27" s="4" t="s">
        <v>84</v>
      </c>
      <c r="C27" s="5" t="s">
        <v>85</v>
      </c>
      <c r="D27" s="5" t="s">
        <v>86</v>
      </c>
      <c r="E27" s="4" t="s">
        <v>9</v>
      </c>
      <c r="F27" s="4" t="s">
        <v>8</v>
      </c>
      <c r="G27" s="4" t="s">
        <v>8</v>
      </c>
    </row>
    <row r="28" spans="1:7" ht="15" customHeight="1">
      <c r="A28" s="3">
        <f t="shared" si="0"/>
        <v>27</v>
      </c>
      <c r="B28" s="4" t="s">
        <v>87</v>
      </c>
      <c r="C28" s="5" t="s">
        <v>88</v>
      </c>
      <c r="D28" s="5" t="s">
        <v>89</v>
      </c>
      <c r="E28" s="4" t="s">
        <v>19</v>
      </c>
      <c r="F28" s="4" t="s">
        <v>8</v>
      </c>
      <c r="G28" s="4" t="s">
        <v>9</v>
      </c>
    </row>
    <row r="29" spans="1:7" ht="15" customHeight="1">
      <c r="A29" s="3">
        <f t="shared" si="0"/>
        <v>28</v>
      </c>
      <c r="B29" s="4" t="s">
        <v>90</v>
      </c>
      <c r="C29" s="5" t="s">
        <v>91</v>
      </c>
      <c r="D29" s="5" t="s">
        <v>92</v>
      </c>
      <c r="E29" s="4" t="s">
        <v>7</v>
      </c>
      <c r="F29" s="4" t="s">
        <v>8</v>
      </c>
      <c r="G29" s="4" t="s">
        <v>8</v>
      </c>
    </row>
    <row r="30" spans="1:7" ht="15" customHeight="1">
      <c r="A30" s="3">
        <f t="shared" si="0"/>
        <v>29</v>
      </c>
      <c r="B30" s="4" t="s">
        <v>93</v>
      </c>
      <c r="C30" s="5" t="s">
        <v>94</v>
      </c>
      <c r="D30" s="5" t="s">
        <v>95</v>
      </c>
      <c r="E30" s="4" t="s">
        <v>9</v>
      </c>
      <c r="F30" s="4" t="s">
        <v>8</v>
      </c>
      <c r="G30" s="4" t="s">
        <v>8</v>
      </c>
    </row>
    <row r="31" spans="1:7" ht="15" customHeight="1">
      <c r="A31" s="3">
        <f t="shared" si="0"/>
        <v>30</v>
      </c>
      <c r="B31" s="4" t="s">
        <v>96</v>
      </c>
      <c r="C31" s="5" t="s">
        <v>97</v>
      </c>
      <c r="D31" s="5" t="s">
        <v>98</v>
      </c>
      <c r="E31" s="4" t="s">
        <v>9</v>
      </c>
      <c r="F31" s="4" t="s">
        <v>8</v>
      </c>
      <c r="G31" s="4" t="s">
        <v>8</v>
      </c>
    </row>
    <row r="32" spans="1:7" ht="15" customHeight="1">
      <c r="A32" s="3">
        <f t="shared" si="0"/>
        <v>31</v>
      </c>
      <c r="B32" s="4" t="s">
        <v>99</v>
      </c>
      <c r="C32" s="5" t="s">
        <v>100</v>
      </c>
      <c r="D32" s="5" t="s">
        <v>101</v>
      </c>
      <c r="E32" s="4" t="s">
        <v>9</v>
      </c>
      <c r="F32" s="4" t="s">
        <v>9</v>
      </c>
      <c r="G32" s="4" t="s">
        <v>8</v>
      </c>
    </row>
    <row r="33" spans="1:7" ht="15" customHeight="1">
      <c r="A33" s="3">
        <f t="shared" si="0"/>
        <v>32</v>
      </c>
      <c r="B33" s="4" t="s">
        <v>102</v>
      </c>
      <c r="C33" s="5" t="s">
        <v>103</v>
      </c>
      <c r="D33" s="5" t="s">
        <v>104</v>
      </c>
      <c r="E33" s="4" t="s">
        <v>8</v>
      </c>
      <c r="F33" s="4" t="s">
        <v>9</v>
      </c>
      <c r="G33" s="4" t="s">
        <v>8</v>
      </c>
    </row>
    <row r="34" spans="1:7" ht="15" customHeight="1">
      <c r="A34" s="3">
        <f>A33+1</f>
        <v>33</v>
      </c>
      <c r="B34" s="4" t="s">
        <v>105</v>
      </c>
      <c r="C34" s="5" t="s">
        <v>106</v>
      </c>
      <c r="D34" s="5" t="s">
        <v>107</v>
      </c>
      <c r="E34" s="4" t="s">
        <v>8</v>
      </c>
      <c r="F34" s="4" t="s">
        <v>9</v>
      </c>
      <c r="G34" s="4" t="s">
        <v>8</v>
      </c>
    </row>
    <row r="35" spans="1:7" ht="15" customHeight="1">
      <c r="A35" s="2" t="s">
        <v>310</v>
      </c>
      <c r="B35" s="2" t="s">
        <v>309</v>
      </c>
      <c r="C35" s="2" t="s">
        <v>0</v>
      </c>
      <c r="D35" s="2" t="s">
        <v>1</v>
      </c>
      <c r="E35" s="2" t="s">
        <v>299</v>
      </c>
      <c r="F35" s="2" t="s">
        <v>2</v>
      </c>
      <c r="G35" s="2" t="s">
        <v>3</v>
      </c>
    </row>
    <row r="36" spans="1:7" ht="15" customHeight="1">
      <c r="A36" s="3">
        <f>A34+1</f>
        <v>34</v>
      </c>
      <c r="B36" s="4" t="s">
        <v>108</v>
      </c>
      <c r="C36" s="5" t="s">
        <v>109</v>
      </c>
      <c r="D36" s="5" t="s">
        <v>110</v>
      </c>
      <c r="E36" s="4" t="s">
        <v>8</v>
      </c>
      <c r="F36" s="4" t="s">
        <v>9</v>
      </c>
      <c r="G36" s="4" t="s">
        <v>8</v>
      </c>
    </row>
    <row r="37" spans="1:7" ht="15" customHeight="1">
      <c r="A37" s="3">
        <f t="shared" si="0"/>
        <v>35</v>
      </c>
      <c r="B37" s="4" t="s">
        <v>111</v>
      </c>
      <c r="C37" s="5" t="s">
        <v>112</v>
      </c>
      <c r="D37" s="5" t="s">
        <v>113</v>
      </c>
      <c r="E37" s="4" t="s">
        <v>8</v>
      </c>
      <c r="F37" s="4" t="s">
        <v>9</v>
      </c>
      <c r="G37" s="4" t="s">
        <v>8</v>
      </c>
    </row>
    <row r="38" spans="1:7" ht="15" customHeight="1">
      <c r="A38" s="3">
        <f t="shared" si="0"/>
        <v>36</v>
      </c>
      <c r="B38" s="4" t="s">
        <v>114</v>
      </c>
      <c r="C38" s="5" t="s">
        <v>115</v>
      </c>
      <c r="D38" s="5" t="s">
        <v>116</v>
      </c>
      <c r="E38" s="4" t="s">
        <v>8</v>
      </c>
      <c r="F38" s="4" t="s">
        <v>9</v>
      </c>
      <c r="G38" s="4" t="s">
        <v>8</v>
      </c>
    </row>
    <row r="39" spans="1:7" ht="15" customHeight="1">
      <c r="A39" s="3">
        <f t="shared" si="0"/>
        <v>37</v>
      </c>
      <c r="B39" s="4" t="s">
        <v>117</v>
      </c>
      <c r="C39" s="5" t="s">
        <v>118</v>
      </c>
      <c r="D39" s="5" t="s">
        <v>119</v>
      </c>
      <c r="E39" s="4" t="s">
        <v>8</v>
      </c>
      <c r="F39" s="4" t="s">
        <v>9</v>
      </c>
      <c r="G39" s="4" t="s">
        <v>8</v>
      </c>
    </row>
    <row r="40" spans="1:7" ht="15" customHeight="1">
      <c r="A40" s="3">
        <f t="shared" si="0"/>
        <v>38</v>
      </c>
      <c r="B40" s="4" t="s">
        <v>120</v>
      </c>
      <c r="C40" s="5" t="s">
        <v>121</v>
      </c>
      <c r="D40" s="5" t="s">
        <v>122</v>
      </c>
      <c r="E40" s="4" t="s">
        <v>9</v>
      </c>
      <c r="F40" s="4" t="s">
        <v>9</v>
      </c>
      <c r="G40" s="4" t="s">
        <v>8</v>
      </c>
    </row>
    <row r="41" spans="1:7" ht="15" customHeight="1">
      <c r="A41" s="3">
        <f t="shared" si="0"/>
        <v>39</v>
      </c>
      <c r="B41" s="4" t="s">
        <v>123</v>
      </c>
      <c r="C41" s="5" t="s">
        <v>124</v>
      </c>
      <c r="D41" s="5" t="s">
        <v>125</v>
      </c>
      <c r="E41" s="4" t="s">
        <v>8</v>
      </c>
      <c r="F41" s="4" t="s">
        <v>9</v>
      </c>
      <c r="G41" s="4" t="s">
        <v>8</v>
      </c>
    </row>
    <row r="42" spans="1:7" ht="15" customHeight="1">
      <c r="A42" s="3">
        <f t="shared" si="0"/>
        <v>40</v>
      </c>
      <c r="B42" s="4" t="s">
        <v>126</v>
      </c>
      <c r="C42" s="5" t="s">
        <v>127</v>
      </c>
      <c r="D42" s="5" t="s">
        <v>128</v>
      </c>
      <c r="E42" s="4" t="s">
        <v>8</v>
      </c>
      <c r="F42" s="4" t="s">
        <v>9</v>
      </c>
      <c r="G42" s="4" t="s">
        <v>8</v>
      </c>
    </row>
    <row r="43" spans="1:7" ht="15" customHeight="1">
      <c r="A43" s="3">
        <f t="shared" si="0"/>
        <v>41</v>
      </c>
      <c r="B43" s="4" t="s">
        <v>129</v>
      </c>
      <c r="C43" s="5" t="s">
        <v>130</v>
      </c>
      <c r="D43" s="5" t="s">
        <v>74</v>
      </c>
      <c r="E43" s="4" t="s">
        <v>74</v>
      </c>
      <c r="F43" s="4" t="s">
        <v>8</v>
      </c>
      <c r="G43" s="4" t="s">
        <v>9</v>
      </c>
    </row>
    <row r="44" spans="1:7" ht="15" customHeight="1">
      <c r="A44" s="3">
        <f t="shared" si="0"/>
        <v>42</v>
      </c>
      <c r="B44" s="4" t="s">
        <v>131</v>
      </c>
      <c r="C44" s="5" t="s">
        <v>132</v>
      </c>
      <c r="D44" s="5" t="s">
        <v>74</v>
      </c>
      <c r="E44" s="4" t="s">
        <v>74</v>
      </c>
      <c r="F44" s="4" t="s">
        <v>8</v>
      </c>
      <c r="G44" s="4" t="s">
        <v>9</v>
      </c>
    </row>
    <row r="45" spans="1:7" ht="15" customHeight="1">
      <c r="A45" s="3">
        <f t="shared" si="0"/>
        <v>43</v>
      </c>
      <c r="B45" s="4" t="s">
        <v>133</v>
      </c>
      <c r="C45" s="5" t="s">
        <v>134</v>
      </c>
      <c r="D45" s="5" t="s">
        <v>135</v>
      </c>
      <c r="E45" s="4" t="s">
        <v>19</v>
      </c>
      <c r="F45" s="4" t="s">
        <v>8</v>
      </c>
      <c r="G45" s="4" t="s">
        <v>9</v>
      </c>
    </row>
    <row r="46" spans="1:7" ht="15" customHeight="1">
      <c r="A46" s="3">
        <f t="shared" si="0"/>
        <v>44</v>
      </c>
      <c r="B46" s="4" t="s">
        <v>136</v>
      </c>
      <c r="C46" s="5" t="s">
        <v>137</v>
      </c>
      <c r="D46" s="5" t="s">
        <v>74</v>
      </c>
      <c r="E46" s="4" t="s">
        <v>74</v>
      </c>
      <c r="F46" s="4" t="s">
        <v>8</v>
      </c>
      <c r="G46" s="4" t="s">
        <v>9</v>
      </c>
    </row>
    <row r="47" spans="1:7" ht="15" customHeight="1">
      <c r="A47" s="3">
        <f t="shared" si="0"/>
        <v>45</v>
      </c>
      <c r="B47" s="4" t="s">
        <v>138</v>
      </c>
      <c r="C47" s="5" t="s">
        <v>139</v>
      </c>
      <c r="D47" s="5" t="s">
        <v>74</v>
      </c>
      <c r="E47" s="4" t="s">
        <v>74</v>
      </c>
      <c r="F47" s="4" t="s">
        <v>8</v>
      </c>
      <c r="G47" s="4" t="s">
        <v>9</v>
      </c>
    </row>
    <row r="48" spans="1:7" ht="15" customHeight="1">
      <c r="A48" s="3">
        <f t="shared" si="0"/>
        <v>46</v>
      </c>
      <c r="B48" s="4" t="s">
        <v>140</v>
      </c>
      <c r="C48" s="5" t="s">
        <v>141</v>
      </c>
      <c r="D48" s="5" t="s">
        <v>142</v>
      </c>
      <c r="E48" s="4" t="s">
        <v>19</v>
      </c>
      <c r="F48" s="4" t="s">
        <v>8</v>
      </c>
      <c r="G48" s="4" t="s">
        <v>9</v>
      </c>
    </row>
    <row r="49" spans="1:7" ht="15" customHeight="1">
      <c r="A49" s="3">
        <f t="shared" si="0"/>
        <v>47</v>
      </c>
      <c r="B49" s="4" t="s">
        <v>143</v>
      </c>
      <c r="C49" s="5" t="s">
        <v>144</v>
      </c>
      <c r="D49" s="5" t="s">
        <v>145</v>
      </c>
      <c r="E49" s="4" t="s">
        <v>7</v>
      </c>
      <c r="F49" s="4" t="s">
        <v>8</v>
      </c>
      <c r="G49" s="4" t="s">
        <v>9</v>
      </c>
    </row>
    <row r="50" spans="1:7" ht="15" customHeight="1">
      <c r="A50" s="3">
        <f t="shared" si="0"/>
        <v>48</v>
      </c>
      <c r="B50" s="4" t="s">
        <v>146</v>
      </c>
      <c r="C50" s="5" t="s">
        <v>147</v>
      </c>
      <c r="D50" s="5" t="s">
        <v>148</v>
      </c>
      <c r="E50" s="4" t="s">
        <v>7</v>
      </c>
      <c r="F50" s="4" t="s">
        <v>8</v>
      </c>
      <c r="G50" s="4" t="s">
        <v>9</v>
      </c>
    </row>
    <row r="51" spans="1:7" ht="15" customHeight="1">
      <c r="A51" s="3">
        <f t="shared" si="0"/>
        <v>49</v>
      </c>
      <c r="B51" s="4" t="s">
        <v>149</v>
      </c>
      <c r="C51" s="5" t="s">
        <v>150</v>
      </c>
      <c r="D51" s="5" t="s">
        <v>74</v>
      </c>
      <c r="E51" s="4" t="s">
        <v>74</v>
      </c>
      <c r="F51" s="4" t="s">
        <v>8</v>
      </c>
      <c r="G51" s="4" t="s">
        <v>9</v>
      </c>
    </row>
    <row r="52" spans="1:7" ht="15" customHeight="1">
      <c r="A52" s="3">
        <f t="shared" si="0"/>
        <v>50</v>
      </c>
      <c r="B52" s="4" t="s">
        <v>151</v>
      </c>
      <c r="C52" s="5" t="s">
        <v>308</v>
      </c>
      <c r="D52" s="5" t="s">
        <v>152</v>
      </c>
      <c r="E52" s="4" t="s">
        <v>19</v>
      </c>
      <c r="F52" s="4" t="s">
        <v>8</v>
      </c>
      <c r="G52" s="4" t="s">
        <v>9</v>
      </c>
    </row>
    <row r="53" spans="1:7" ht="15" customHeight="1">
      <c r="A53" s="3">
        <f t="shared" si="0"/>
        <v>51</v>
      </c>
      <c r="B53" s="4" t="s">
        <v>153</v>
      </c>
      <c r="C53" s="5" t="s">
        <v>154</v>
      </c>
      <c r="D53" s="5" t="s">
        <v>74</v>
      </c>
      <c r="E53" s="4" t="s">
        <v>74</v>
      </c>
      <c r="F53" s="4" t="s">
        <v>8</v>
      </c>
      <c r="G53" s="4" t="s">
        <v>9</v>
      </c>
    </row>
    <row r="54" spans="1:7" ht="15" customHeight="1">
      <c r="A54" s="3">
        <f t="shared" si="0"/>
        <v>52</v>
      </c>
      <c r="B54" s="4" t="s">
        <v>155</v>
      </c>
      <c r="C54" s="5" t="s">
        <v>156</v>
      </c>
      <c r="D54" s="5" t="s">
        <v>157</v>
      </c>
      <c r="E54" s="4" t="s">
        <v>7</v>
      </c>
      <c r="F54" s="4" t="s">
        <v>8</v>
      </c>
      <c r="G54" s="4" t="s">
        <v>9</v>
      </c>
    </row>
    <row r="55" spans="1:7" ht="15" customHeight="1">
      <c r="A55" s="3">
        <f t="shared" si="0"/>
        <v>53</v>
      </c>
      <c r="B55" s="4" t="s">
        <v>158</v>
      </c>
      <c r="C55" s="5" t="s">
        <v>159</v>
      </c>
      <c r="D55" s="5" t="s">
        <v>160</v>
      </c>
      <c r="E55" s="4" t="s">
        <v>19</v>
      </c>
      <c r="F55" s="4" t="s">
        <v>8</v>
      </c>
      <c r="G55" s="4" t="s">
        <v>9</v>
      </c>
    </row>
    <row r="56" spans="1:7" ht="15" customHeight="1">
      <c r="A56" s="3">
        <f t="shared" si="0"/>
        <v>54</v>
      </c>
      <c r="B56" s="4" t="s">
        <v>161</v>
      </c>
      <c r="C56" s="5" t="s">
        <v>162</v>
      </c>
      <c r="D56" s="5" t="s">
        <v>163</v>
      </c>
      <c r="E56" s="4" t="s">
        <v>7</v>
      </c>
      <c r="F56" s="4" t="s">
        <v>8</v>
      </c>
      <c r="G56" s="4" t="s">
        <v>9</v>
      </c>
    </row>
    <row r="57" spans="1:7" ht="15" customHeight="1">
      <c r="A57" s="3">
        <f t="shared" si="0"/>
        <v>55</v>
      </c>
      <c r="B57" s="4" t="s">
        <v>164</v>
      </c>
      <c r="C57" s="5" t="s">
        <v>165</v>
      </c>
      <c r="D57" s="5" t="s">
        <v>166</v>
      </c>
      <c r="E57" s="4" t="s">
        <v>19</v>
      </c>
      <c r="F57" s="4" t="s">
        <v>8</v>
      </c>
      <c r="G57" s="4" t="s">
        <v>9</v>
      </c>
    </row>
    <row r="58" spans="1:7" ht="15" customHeight="1">
      <c r="A58" s="3">
        <f t="shared" si="0"/>
        <v>56</v>
      </c>
      <c r="B58" s="4" t="s">
        <v>167</v>
      </c>
      <c r="C58" s="5" t="s">
        <v>168</v>
      </c>
      <c r="D58" s="5" t="s">
        <v>169</v>
      </c>
      <c r="E58" s="4" t="s">
        <v>9</v>
      </c>
      <c r="F58" s="4" t="s">
        <v>8</v>
      </c>
      <c r="G58" s="4" t="s">
        <v>9</v>
      </c>
    </row>
    <row r="59" spans="1:7" ht="15" customHeight="1">
      <c r="A59" s="3">
        <f t="shared" si="0"/>
        <v>57</v>
      </c>
      <c r="B59" s="4" t="s">
        <v>170</v>
      </c>
      <c r="C59" s="5" t="s">
        <v>171</v>
      </c>
      <c r="D59" s="5" t="s">
        <v>172</v>
      </c>
      <c r="E59" s="4" t="s">
        <v>35</v>
      </c>
      <c r="F59" s="4" t="s">
        <v>8</v>
      </c>
      <c r="G59" s="4" t="s">
        <v>9</v>
      </c>
    </row>
    <row r="60" spans="1:7" ht="15" customHeight="1">
      <c r="A60" s="3">
        <f t="shared" si="0"/>
        <v>58</v>
      </c>
      <c r="B60" s="4" t="s">
        <v>173</v>
      </c>
      <c r="C60" s="5" t="s">
        <v>174</v>
      </c>
      <c r="D60" s="5" t="s">
        <v>74</v>
      </c>
      <c r="E60" s="4" t="s">
        <v>74</v>
      </c>
      <c r="F60" s="4" t="s">
        <v>8</v>
      </c>
      <c r="G60" s="4" t="s">
        <v>9</v>
      </c>
    </row>
    <row r="61" spans="1:7" ht="15" customHeight="1">
      <c r="A61" s="3">
        <f t="shared" si="0"/>
        <v>59</v>
      </c>
      <c r="B61" s="4" t="s">
        <v>175</v>
      </c>
      <c r="C61" s="5" t="s">
        <v>176</v>
      </c>
      <c r="D61" s="5" t="s">
        <v>177</v>
      </c>
      <c r="E61" s="4" t="s">
        <v>7</v>
      </c>
      <c r="F61" s="4" t="s">
        <v>8</v>
      </c>
      <c r="G61" s="4" t="s">
        <v>9</v>
      </c>
    </row>
    <row r="62" spans="1:7" ht="15" customHeight="1">
      <c r="A62" s="3">
        <f t="shared" si="0"/>
        <v>60</v>
      </c>
      <c r="B62" s="4" t="s">
        <v>178</v>
      </c>
      <c r="C62" s="5" t="s">
        <v>307</v>
      </c>
      <c r="D62" s="5" t="s">
        <v>179</v>
      </c>
      <c r="E62" s="4" t="s">
        <v>7</v>
      </c>
      <c r="F62" s="4" t="s">
        <v>8</v>
      </c>
      <c r="G62" s="4" t="s">
        <v>9</v>
      </c>
    </row>
    <row r="63" spans="1:7" ht="15" customHeight="1">
      <c r="A63" s="3">
        <f t="shared" si="0"/>
        <v>61</v>
      </c>
      <c r="B63" s="4" t="s">
        <v>180</v>
      </c>
      <c r="C63" s="5" t="s">
        <v>181</v>
      </c>
      <c r="D63" s="5" t="s">
        <v>74</v>
      </c>
      <c r="E63" s="4" t="s">
        <v>74</v>
      </c>
      <c r="F63" s="4" t="s">
        <v>8</v>
      </c>
      <c r="G63" s="4" t="s">
        <v>9</v>
      </c>
    </row>
    <row r="64" spans="1:7" ht="15" customHeight="1">
      <c r="A64" s="3">
        <f t="shared" si="0"/>
        <v>62</v>
      </c>
      <c r="B64" s="4" t="s">
        <v>182</v>
      </c>
      <c r="C64" s="5" t="s">
        <v>306</v>
      </c>
      <c r="D64" s="5" t="s">
        <v>183</v>
      </c>
      <c r="E64" s="4" t="s">
        <v>19</v>
      </c>
      <c r="F64" s="4" t="s">
        <v>8</v>
      </c>
      <c r="G64" s="4" t="s">
        <v>9</v>
      </c>
    </row>
    <row r="65" spans="1:7" ht="15" customHeight="1">
      <c r="A65" s="3">
        <f t="shared" si="0"/>
        <v>63</v>
      </c>
      <c r="B65" s="4" t="s">
        <v>184</v>
      </c>
      <c r="C65" s="5" t="s">
        <v>185</v>
      </c>
      <c r="D65" s="5" t="s">
        <v>186</v>
      </c>
      <c r="E65" s="4" t="s">
        <v>7</v>
      </c>
      <c r="F65" s="4" t="s">
        <v>8</v>
      </c>
      <c r="G65" s="4" t="s">
        <v>9</v>
      </c>
    </row>
    <row r="66" spans="1:7" ht="15" customHeight="1">
      <c r="A66" s="3">
        <f t="shared" si="0"/>
        <v>64</v>
      </c>
      <c r="B66" s="4" t="s">
        <v>187</v>
      </c>
      <c r="C66" s="5" t="s">
        <v>305</v>
      </c>
      <c r="D66" s="5" t="s">
        <v>188</v>
      </c>
      <c r="E66" s="4" t="s">
        <v>7</v>
      </c>
      <c r="F66" s="4" t="s">
        <v>8</v>
      </c>
      <c r="G66" s="4" t="s">
        <v>9</v>
      </c>
    </row>
    <row r="67" spans="1:7" ht="15" customHeight="1">
      <c r="A67" s="3">
        <f t="shared" si="0"/>
        <v>65</v>
      </c>
      <c r="B67" s="4" t="s">
        <v>189</v>
      </c>
      <c r="C67" s="5" t="s">
        <v>304</v>
      </c>
      <c r="D67" s="5" t="s">
        <v>190</v>
      </c>
      <c r="E67" s="4" t="s">
        <v>19</v>
      </c>
      <c r="F67" s="4" t="s">
        <v>8</v>
      </c>
      <c r="G67" s="4" t="s">
        <v>9</v>
      </c>
    </row>
    <row r="68" spans="1:7" ht="15" customHeight="1">
      <c r="A68" s="3">
        <f t="shared" si="0"/>
        <v>66</v>
      </c>
      <c r="B68" s="4" t="s">
        <v>191</v>
      </c>
      <c r="C68" s="5" t="s">
        <v>192</v>
      </c>
      <c r="D68" s="5" t="s">
        <v>193</v>
      </c>
      <c r="E68" s="4" t="s">
        <v>9</v>
      </c>
      <c r="F68" s="4" t="s">
        <v>8</v>
      </c>
      <c r="G68" s="4" t="s">
        <v>9</v>
      </c>
    </row>
    <row r="69" spans="1:7" ht="15" customHeight="1">
      <c r="A69" s="2" t="s">
        <v>310</v>
      </c>
      <c r="B69" s="2" t="s">
        <v>309</v>
      </c>
      <c r="C69" s="2" t="s">
        <v>0</v>
      </c>
      <c r="D69" s="2" t="s">
        <v>1</v>
      </c>
      <c r="E69" s="2" t="s">
        <v>299</v>
      </c>
      <c r="F69" s="2" t="s">
        <v>2</v>
      </c>
      <c r="G69" s="2" t="s">
        <v>3</v>
      </c>
    </row>
    <row r="70" spans="1:7" ht="15" customHeight="1">
      <c r="A70" s="3">
        <f>A68+1</f>
        <v>67</v>
      </c>
      <c r="B70" s="4" t="s">
        <v>194</v>
      </c>
      <c r="C70" s="5" t="s">
        <v>195</v>
      </c>
      <c r="D70" s="5" t="s">
        <v>74</v>
      </c>
      <c r="E70" s="4" t="s">
        <v>74</v>
      </c>
      <c r="F70" s="4" t="s">
        <v>8</v>
      </c>
      <c r="G70" s="4" t="s">
        <v>9</v>
      </c>
    </row>
    <row r="71" spans="1:7" ht="15" customHeight="1">
      <c r="A71" s="3">
        <f t="shared" ref="A71:A113" si="1">A70+1</f>
        <v>68</v>
      </c>
      <c r="B71" s="4" t="s">
        <v>196</v>
      </c>
      <c r="C71" s="5" t="s">
        <v>303</v>
      </c>
      <c r="D71" s="5" t="s">
        <v>197</v>
      </c>
      <c r="E71" s="4" t="s">
        <v>7</v>
      </c>
      <c r="F71" s="4" t="s">
        <v>8</v>
      </c>
      <c r="G71" s="4" t="s">
        <v>9</v>
      </c>
    </row>
    <row r="72" spans="1:7" ht="15" customHeight="1">
      <c r="A72" s="3">
        <f t="shared" si="1"/>
        <v>69</v>
      </c>
      <c r="B72" s="4" t="s">
        <v>198</v>
      </c>
      <c r="C72" s="5" t="s">
        <v>199</v>
      </c>
      <c r="D72" s="5" t="s">
        <v>74</v>
      </c>
      <c r="E72" s="4" t="s">
        <v>74</v>
      </c>
      <c r="F72" s="4" t="s">
        <v>8</v>
      </c>
      <c r="G72" s="4" t="s">
        <v>9</v>
      </c>
    </row>
    <row r="73" spans="1:7" ht="15" customHeight="1">
      <c r="A73" s="3">
        <f t="shared" si="1"/>
        <v>70</v>
      </c>
      <c r="B73" s="4" t="s">
        <v>200</v>
      </c>
      <c r="C73" s="5" t="s">
        <v>201</v>
      </c>
      <c r="D73" s="5" t="s">
        <v>202</v>
      </c>
      <c r="E73" s="4" t="s">
        <v>7</v>
      </c>
      <c r="F73" s="4" t="s">
        <v>8</v>
      </c>
      <c r="G73" s="4" t="s">
        <v>9</v>
      </c>
    </row>
    <row r="74" spans="1:7" ht="15" customHeight="1">
      <c r="A74" s="3">
        <f t="shared" si="1"/>
        <v>71</v>
      </c>
      <c r="B74" s="4" t="s">
        <v>203</v>
      </c>
      <c r="C74" s="5" t="s">
        <v>204</v>
      </c>
      <c r="D74" s="5" t="s">
        <v>205</v>
      </c>
      <c r="E74" s="4" t="s">
        <v>19</v>
      </c>
      <c r="F74" s="4" t="s">
        <v>8</v>
      </c>
      <c r="G74" s="4" t="s">
        <v>9</v>
      </c>
    </row>
    <row r="75" spans="1:7" ht="15" customHeight="1">
      <c r="A75" s="3">
        <f t="shared" si="1"/>
        <v>72</v>
      </c>
      <c r="B75" s="4" t="s">
        <v>206</v>
      </c>
      <c r="C75" s="5" t="s">
        <v>207</v>
      </c>
      <c r="D75" s="5" t="s">
        <v>74</v>
      </c>
      <c r="E75" s="4" t="s">
        <v>74</v>
      </c>
      <c r="F75" s="4" t="s">
        <v>8</v>
      </c>
      <c r="G75" s="4" t="s">
        <v>9</v>
      </c>
    </row>
    <row r="76" spans="1:7" ht="15" customHeight="1">
      <c r="A76" s="3">
        <f t="shared" si="1"/>
        <v>73</v>
      </c>
      <c r="B76" s="4" t="s">
        <v>208</v>
      </c>
      <c r="C76" s="5" t="s">
        <v>209</v>
      </c>
      <c r="D76" s="5" t="s">
        <v>210</v>
      </c>
      <c r="E76" s="4" t="s">
        <v>19</v>
      </c>
      <c r="F76" s="4" t="s">
        <v>8</v>
      </c>
      <c r="G76" s="4" t="s">
        <v>9</v>
      </c>
    </row>
    <row r="77" spans="1:7" ht="15" customHeight="1">
      <c r="A77" s="3">
        <f t="shared" si="1"/>
        <v>74</v>
      </c>
      <c r="B77" s="4" t="s">
        <v>211</v>
      </c>
      <c r="C77" s="5" t="s">
        <v>212</v>
      </c>
      <c r="D77" s="5" t="s">
        <v>213</v>
      </c>
      <c r="E77" s="4" t="s">
        <v>7</v>
      </c>
      <c r="F77" s="4" t="s">
        <v>8</v>
      </c>
      <c r="G77" s="4" t="s">
        <v>9</v>
      </c>
    </row>
    <row r="78" spans="1:7" ht="15" customHeight="1">
      <c r="A78" s="3">
        <f t="shared" si="1"/>
        <v>75</v>
      </c>
      <c r="B78" s="4" t="s">
        <v>214</v>
      </c>
      <c r="C78" s="5" t="s">
        <v>215</v>
      </c>
      <c r="D78" s="5" t="s">
        <v>74</v>
      </c>
      <c r="E78" s="4" t="s">
        <v>74</v>
      </c>
      <c r="F78" s="4" t="s">
        <v>8</v>
      </c>
      <c r="G78" s="4" t="s">
        <v>9</v>
      </c>
    </row>
    <row r="79" spans="1:7" ht="15" customHeight="1">
      <c r="A79" s="3">
        <f t="shared" si="1"/>
        <v>76</v>
      </c>
      <c r="B79" s="4" t="s">
        <v>216</v>
      </c>
      <c r="C79" s="5" t="s">
        <v>217</v>
      </c>
      <c r="D79" s="5" t="s">
        <v>218</v>
      </c>
      <c r="E79" s="4" t="s">
        <v>8</v>
      </c>
      <c r="F79" s="4" t="s">
        <v>8</v>
      </c>
      <c r="G79" s="4" t="s">
        <v>9</v>
      </c>
    </row>
    <row r="80" spans="1:7" ht="15" customHeight="1">
      <c r="A80" s="3">
        <f t="shared" si="1"/>
        <v>77</v>
      </c>
      <c r="B80" s="4" t="s">
        <v>219</v>
      </c>
      <c r="C80" s="5" t="s">
        <v>302</v>
      </c>
      <c r="D80" s="5" t="s">
        <v>220</v>
      </c>
      <c r="E80" s="4" t="s">
        <v>7</v>
      </c>
      <c r="F80" s="4" t="s">
        <v>8</v>
      </c>
      <c r="G80" s="4" t="s">
        <v>9</v>
      </c>
    </row>
    <row r="81" spans="1:7" ht="15" customHeight="1">
      <c r="A81" s="3">
        <f t="shared" si="1"/>
        <v>78</v>
      </c>
      <c r="B81" s="4" t="s">
        <v>221</v>
      </c>
      <c r="C81" s="5" t="s">
        <v>222</v>
      </c>
      <c r="D81" s="5" t="s">
        <v>223</v>
      </c>
      <c r="E81" s="4" t="s">
        <v>19</v>
      </c>
      <c r="F81" s="4" t="s">
        <v>8</v>
      </c>
      <c r="G81" s="4" t="s">
        <v>9</v>
      </c>
    </row>
    <row r="82" spans="1:7" ht="15" customHeight="1">
      <c r="A82" s="3">
        <f t="shared" si="1"/>
        <v>79</v>
      </c>
      <c r="B82" s="4" t="s">
        <v>224</v>
      </c>
      <c r="C82" s="5" t="s">
        <v>225</v>
      </c>
      <c r="D82" s="5" t="s">
        <v>226</v>
      </c>
      <c r="E82" s="4" t="s">
        <v>19</v>
      </c>
      <c r="F82" s="4" t="s">
        <v>8</v>
      </c>
      <c r="G82" s="4" t="s">
        <v>9</v>
      </c>
    </row>
    <row r="83" spans="1:7" ht="15" customHeight="1">
      <c r="A83" s="3">
        <f t="shared" si="1"/>
        <v>80</v>
      </c>
      <c r="B83" s="4" t="s">
        <v>227</v>
      </c>
      <c r="C83" s="5" t="s">
        <v>228</v>
      </c>
      <c r="D83" s="5" t="s">
        <v>229</v>
      </c>
      <c r="E83" s="4" t="s">
        <v>9</v>
      </c>
      <c r="F83" s="4" t="s">
        <v>8</v>
      </c>
      <c r="G83" s="4" t="s">
        <v>8</v>
      </c>
    </row>
    <row r="84" spans="1:7" ht="15" customHeight="1">
      <c r="A84" s="3">
        <f t="shared" si="1"/>
        <v>81</v>
      </c>
      <c r="B84" s="4" t="s">
        <v>230</v>
      </c>
      <c r="C84" s="5" t="s">
        <v>231</v>
      </c>
      <c r="D84" s="5" t="s">
        <v>232</v>
      </c>
      <c r="E84" s="4" t="s">
        <v>9</v>
      </c>
      <c r="F84" s="4" t="s">
        <v>8</v>
      </c>
      <c r="G84" s="4" t="s">
        <v>9</v>
      </c>
    </row>
    <row r="85" spans="1:7" ht="15" customHeight="1">
      <c r="A85" s="3">
        <f t="shared" si="1"/>
        <v>82</v>
      </c>
      <c r="B85" s="4" t="s">
        <v>233</v>
      </c>
      <c r="C85" s="5" t="s">
        <v>234</v>
      </c>
      <c r="D85" s="5" t="s">
        <v>74</v>
      </c>
      <c r="E85" s="4" t="s">
        <v>74</v>
      </c>
      <c r="F85" s="4" t="s">
        <v>8</v>
      </c>
      <c r="G85" s="4" t="s">
        <v>9</v>
      </c>
    </row>
    <row r="86" spans="1:7" ht="15" customHeight="1">
      <c r="A86" s="3">
        <f t="shared" si="1"/>
        <v>83</v>
      </c>
      <c r="B86" s="4" t="s">
        <v>235</v>
      </c>
      <c r="C86" s="5" t="s">
        <v>236</v>
      </c>
      <c r="D86" s="5" t="s">
        <v>237</v>
      </c>
      <c r="E86" s="4" t="s">
        <v>19</v>
      </c>
      <c r="F86" s="4" t="s">
        <v>8</v>
      </c>
      <c r="G86" s="4" t="s">
        <v>9</v>
      </c>
    </row>
    <row r="87" spans="1:7" ht="15" customHeight="1">
      <c r="A87" s="3">
        <f t="shared" si="1"/>
        <v>84</v>
      </c>
      <c r="B87" s="4" t="s">
        <v>238</v>
      </c>
      <c r="C87" s="5" t="s">
        <v>239</v>
      </c>
      <c r="D87" s="5" t="s">
        <v>74</v>
      </c>
      <c r="E87" s="4" t="s">
        <v>74</v>
      </c>
      <c r="F87" s="4" t="s">
        <v>8</v>
      </c>
      <c r="G87" s="4" t="s">
        <v>9</v>
      </c>
    </row>
    <row r="88" spans="1:7" ht="15" customHeight="1">
      <c r="A88" s="3">
        <f t="shared" si="1"/>
        <v>85</v>
      </c>
      <c r="B88" s="4" t="s">
        <v>240</v>
      </c>
      <c r="C88" s="5" t="s">
        <v>241</v>
      </c>
      <c r="D88" s="5" t="s">
        <v>242</v>
      </c>
      <c r="E88" s="4" t="s">
        <v>19</v>
      </c>
      <c r="F88" s="4" t="s">
        <v>9</v>
      </c>
      <c r="G88" s="4" t="s">
        <v>9</v>
      </c>
    </row>
    <row r="89" spans="1:7" ht="15" customHeight="1">
      <c r="A89" s="3">
        <f t="shared" si="1"/>
        <v>86</v>
      </c>
      <c r="B89" s="4" t="s">
        <v>243</v>
      </c>
      <c r="C89" s="5" t="s">
        <v>244</v>
      </c>
      <c r="D89" s="5" t="s">
        <v>245</v>
      </c>
      <c r="E89" s="4" t="s">
        <v>19</v>
      </c>
      <c r="F89" s="4" t="s">
        <v>8</v>
      </c>
      <c r="G89" s="4" t="s">
        <v>9</v>
      </c>
    </row>
    <row r="90" spans="1:7" ht="15" customHeight="1">
      <c r="A90" s="3">
        <f t="shared" si="1"/>
        <v>87</v>
      </c>
      <c r="B90" s="4" t="s">
        <v>246</v>
      </c>
      <c r="C90" s="5" t="s">
        <v>247</v>
      </c>
      <c r="D90" s="5" t="s">
        <v>74</v>
      </c>
      <c r="E90" s="4" t="s">
        <v>74</v>
      </c>
      <c r="F90" s="4" t="s">
        <v>8</v>
      </c>
      <c r="G90" s="4" t="s">
        <v>9</v>
      </c>
    </row>
    <row r="91" spans="1:7" ht="15" customHeight="1">
      <c r="A91" s="3">
        <f t="shared" si="1"/>
        <v>88</v>
      </c>
      <c r="B91" s="4" t="s">
        <v>248</v>
      </c>
      <c r="C91" s="5" t="s">
        <v>249</v>
      </c>
      <c r="D91" s="5" t="s">
        <v>74</v>
      </c>
      <c r="E91" s="4" t="s">
        <v>74</v>
      </c>
      <c r="F91" s="4" t="s">
        <v>8</v>
      </c>
      <c r="G91" s="4" t="s">
        <v>9</v>
      </c>
    </row>
    <row r="92" spans="1:7" ht="15" customHeight="1">
      <c r="A92" s="3">
        <f t="shared" si="1"/>
        <v>89</v>
      </c>
      <c r="B92" s="4" t="s">
        <v>250</v>
      </c>
      <c r="C92" s="5" t="s">
        <v>251</v>
      </c>
      <c r="D92" s="5" t="s">
        <v>252</v>
      </c>
      <c r="E92" s="4" t="s">
        <v>19</v>
      </c>
      <c r="F92" s="4" t="s">
        <v>8</v>
      </c>
      <c r="G92" s="4" t="s">
        <v>9</v>
      </c>
    </row>
    <row r="93" spans="1:7" ht="15" customHeight="1">
      <c r="A93" s="3">
        <f t="shared" si="1"/>
        <v>90</v>
      </c>
      <c r="B93" s="4" t="s">
        <v>253</v>
      </c>
      <c r="C93" s="5" t="s">
        <v>254</v>
      </c>
      <c r="D93" s="5" t="s">
        <v>255</v>
      </c>
      <c r="E93" s="4" t="s">
        <v>19</v>
      </c>
      <c r="F93" s="4" t="s">
        <v>8</v>
      </c>
      <c r="G93" s="4" t="s">
        <v>9</v>
      </c>
    </row>
    <row r="94" spans="1:7" ht="15" customHeight="1">
      <c r="A94" s="3">
        <f t="shared" si="1"/>
        <v>91</v>
      </c>
      <c r="B94" s="4" t="s">
        <v>256</v>
      </c>
      <c r="C94" s="5" t="s">
        <v>257</v>
      </c>
      <c r="D94" s="5" t="s">
        <v>74</v>
      </c>
      <c r="E94" s="4" t="s">
        <v>74</v>
      </c>
      <c r="F94" s="4" t="s">
        <v>8</v>
      </c>
      <c r="G94" s="4" t="s">
        <v>9</v>
      </c>
    </row>
    <row r="95" spans="1:7" ht="15" customHeight="1">
      <c r="A95" s="3">
        <f t="shared" si="1"/>
        <v>92</v>
      </c>
      <c r="B95" s="4" t="s">
        <v>258</v>
      </c>
      <c r="C95" s="5" t="s">
        <v>300</v>
      </c>
      <c r="D95" s="5" t="s">
        <v>74</v>
      </c>
      <c r="E95" s="4" t="s">
        <v>74</v>
      </c>
      <c r="F95" s="4" t="s">
        <v>8</v>
      </c>
      <c r="G95" s="4" t="s">
        <v>9</v>
      </c>
    </row>
    <row r="96" spans="1:7" ht="15" customHeight="1">
      <c r="A96" s="3">
        <f t="shared" si="1"/>
        <v>93</v>
      </c>
      <c r="B96" s="4" t="s">
        <v>259</v>
      </c>
      <c r="C96" s="5" t="s">
        <v>260</v>
      </c>
      <c r="D96" s="5" t="s">
        <v>74</v>
      </c>
      <c r="E96" s="4" t="s">
        <v>74</v>
      </c>
      <c r="F96" s="4" t="s">
        <v>8</v>
      </c>
      <c r="G96" s="4" t="s">
        <v>9</v>
      </c>
    </row>
    <row r="97" spans="1:7" ht="15" customHeight="1">
      <c r="A97" s="3">
        <f t="shared" si="1"/>
        <v>94</v>
      </c>
      <c r="B97" s="4" t="s">
        <v>261</v>
      </c>
      <c r="C97" s="5" t="s">
        <v>262</v>
      </c>
      <c r="D97" s="5" t="s">
        <v>263</v>
      </c>
      <c r="E97" s="4" t="s">
        <v>19</v>
      </c>
      <c r="F97" s="4" t="s">
        <v>8</v>
      </c>
      <c r="G97" s="4" t="s">
        <v>9</v>
      </c>
    </row>
    <row r="98" spans="1:7" ht="15" customHeight="1">
      <c r="A98" s="3">
        <f t="shared" si="1"/>
        <v>95</v>
      </c>
      <c r="B98" s="4" t="s">
        <v>264</v>
      </c>
      <c r="C98" s="5" t="s">
        <v>265</v>
      </c>
      <c r="D98" s="5" t="s">
        <v>266</v>
      </c>
      <c r="E98" s="4" t="s">
        <v>7</v>
      </c>
      <c r="F98" s="4" t="s">
        <v>8</v>
      </c>
      <c r="G98" s="4" t="s">
        <v>9</v>
      </c>
    </row>
    <row r="99" spans="1:7" ht="15" customHeight="1">
      <c r="A99" s="3">
        <f t="shared" si="1"/>
        <v>96</v>
      </c>
      <c r="B99" s="4" t="s">
        <v>267</v>
      </c>
      <c r="C99" s="5" t="s">
        <v>268</v>
      </c>
      <c r="D99" s="5" t="s">
        <v>269</v>
      </c>
      <c r="E99" s="4" t="s">
        <v>19</v>
      </c>
      <c r="F99" s="4" t="s">
        <v>8</v>
      </c>
      <c r="G99" s="4" t="s">
        <v>9</v>
      </c>
    </row>
    <row r="100" spans="1:7" ht="15" customHeight="1">
      <c r="A100" s="3">
        <f t="shared" si="1"/>
        <v>97</v>
      </c>
      <c r="B100" s="4" t="s">
        <v>270</v>
      </c>
      <c r="C100" s="5" t="s">
        <v>271</v>
      </c>
      <c r="D100" s="5" t="s">
        <v>74</v>
      </c>
      <c r="E100" s="4" t="s">
        <v>74</v>
      </c>
      <c r="F100" s="4" t="s">
        <v>8</v>
      </c>
      <c r="G100" s="4" t="s">
        <v>9</v>
      </c>
    </row>
    <row r="101" spans="1:7" ht="15" customHeight="1">
      <c r="A101" s="3">
        <f t="shared" si="1"/>
        <v>98</v>
      </c>
      <c r="B101" s="4" t="s">
        <v>272</v>
      </c>
      <c r="C101" s="5" t="s">
        <v>273</v>
      </c>
      <c r="D101" s="5" t="s">
        <v>74</v>
      </c>
      <c r="E101" s="4" t="s">
        <v>74</v>
      </c>
      <c r="F101" s="4" t="s">
        <v>8</v>
      </c>
      <c r="G101" s="4" t="s">
        <v>9</v>
      </c>
    </row>
    <row r="102" spans="1:7" ht="15" customHeight="1">
      <c r="A102" s="3">
        <f t="shared" si="1"/>
        <v>99</v>
      </c>
      <c r="B102" s="4" t="s">
        <v>274</v>
      </c>
      <c r="C102" s="5" t="s">
        <v>301</v>
      </c>
      <c r="D102" s="5" t="s">
        <v>74</v>
      </c>
      <c r="E102" s="4" t="s">
        <v>74</v>
      </c>
      <c r="F102" s="4" t="s">
        <v>8</v>
      </c>
      <c r="G102" s="4" t="s">
        <v>9</v>
      </c>
    </row>
    <row r="103" spans="1:7" ht="15" customHeight="1">
      <c r="A103" s="2" t="s">
        <v>310</v>
      </c>
      <c r="B103" s="2" t="s">
        <v>309</v>
      </c>
      <c r="C103" s="2" t="s">
        <v>0</v>
      </c>
      <c r="D103" s="2" t="s">
        <v>1</v>
      </c>
      <c r="E103" s="2" t="s">
        <v>299</v>
      </c>
      <c r="F103" s="2" t="s">
        <v>2</v>
      </c>
      <c r="G103" s="2" t="s">
        <v>3</v>
      </c>
    </row>
    <row r="104" spans="1:7" ht="15" customHeight="1">
      <c r="A104" s="3">
        <f>A102+1</f>
        <v>100</v>
      </c>
      <c r="B104" s="4" t="s">
        <v>275</v>
      </c>
      <c r="C104" s="5" t="s">
        <v>276</v>
      </c>
      <c r="D104" s="5" t="s">
        <v>74</v>
      </c>
      <c r="E104" s="4" t="s">
        <v>74</v>
      </c>
      <c r="F104" s="4" t="s">
        <v>8</v>
      </c>
      <c r="G104" s="4" t="s">
        <v>9</v>
      </c>
    </row>
    <row r="105" spans="1:7" ht="15" customHeight="1">
      <c r="A105" s="3">
        <f t="shared" si="1"/>
        <v>101</v>
      </c>
      <c r="B105" s="4" t="s">
        <v>277</v>
      </c>
      <c r="C105" s="5" t="s">
        <v>278</v>
      </c>
      <c r="D105" s="5" t="s">
        <v>279</v>
      </c>
      <c r="E105" s="4" t="s">
        <v>8</v>
      </c>
      <c r="F105" s="4" t="s">
        <v>8</v>
      </c>
      <c r="G105" s="4" t="s">
        <v>9</v>
      </c>
    </row>
    <row r="106" spans="1:7" ht="15" customHeight="1">
      <c r="A106" s="3">
        <f t="shared" si="1"/>
        <v>102</v>
      </c>
      <c r="B106" s="4" t="s">
        <v>280</v>
      </c>
      <c r="C106" s="5" t="s">
        <v>281</v>
      </c>
      <c r="D106" s="5" t="s">
        <v>282</v>
      </c>
      <c r="E106" s="4" t="s">
        <v>35</v>
      </c>
      <c r="F106" s="4" t="s">
        <v>8</v>
      </c>
      <c r="G106" s="4" t="s">
        <v>9</v>
      </c>
    </row>
    <row r="107" spans="1:7" ht="15" customHeight="1">
      <c r="A107" s="3">
        <f t="shared" si="1"/>
        <v>103</v>
      </c>
      <c r="B107" s="4" t="s">
        <v>283</v>
      </c>
      <c r="C107" s="5" t="s">
        <v>284</v>
      </c>
      <c r="D107" s="5" t="s">
        <v>285</v>
      </c>
      <c r="E107" s="4" t="s">
        <v>8</v>
      </c>
      <c r="F107" s="4" t="s">
        <v>8</v>
      </c>
      <c r="G107" s="4" t="s">
        <v>9</v>
      </c>
    </row>
    <row r="108" spans="1:7" ht="15" customHeight="1">
      <c r="A108" s="3">
        <f t="shared" si="1"/>
        <v>104</v>
      </c>
      <c r="B108" s="4" t="s">
        <v>286</v>
      </c>
      <c r="C108" s="5" t="s">
        <v>287</v>
      </c>
      <c r="D108" s="5" t="s">
        <v>74</v>
      </c>
      <c r="E108" s="4" t="s">
        <v>74</v>
      </c>
      <c r="F108" s="4" t="s">
        <v>8</v>
      </c>
      <c r="G108" s="4" t="s">
        <v>9</v>
      </c>
    </row>
    <row r="109" spans="1:7" ht="15" customHeight="1">
      <c r="A109" s="3">
        <f t="shared" si="1"/>
        <v>105</v>
      </c>
      <c r="B109" s="4" t="s">
        <v>288</v>
      </c>
      <c r="C109" s="5" t="s">
        <v>289</v>
      </c>
      <c r="D109" s="5" t="s">
        <v>290</v>
      </c>
      <c r="E109" s="4" t="s">
        <v>35</v>
      </c>
      <c r="F109" s="4" t="s">
        <v>8</v>
      </c>
      <c r="G109" s="4" t="s">
        <v>9</v>
      </c>
    </row>
    <row r="110" spans="1:7" ht="15" customHeight="1">
      <c r="A110" s="3">
        <f t="shared" si="1"/>
        <v>106</v>
      </c>
      <c r="B110" s="4" t="s">
        <v>291</v>
      </c>
      <c r="C110" s="5" t="s">
        <v>292</v>
      </c>
      <c r="D110" s="5" t="s">
        <v>74</v>
      </c>
      <c r="E110" s="4" t="s">
        <v>74</v>
      </c>
      <c r="F110" s="4" t="s">
        <v>8</v>
      </c>
      <c r="G110" s="4" t="s">
        <v>8</v>
      </c>
    </row>
    <row r="111" spans="1:7" ht="15" customHeight="1">
      <c r="A111" s="3">
        <f t="shared" si="1"/>
        <v>107</v>
      </c>
      <c r="B111" s="4" t="s">
        <v>293</v>
      </c>
      <c r="C111" s="5" t="s">
        <v>294</v>
      </c>
      <c r="D111" s="5" t="s">
        <v>74</v>
      </c>
      <c r="E111" s="4" t="s">
        <v>74</v>
      </c>
      <c r="F111" s="4" t="s">
        <v>8</v>
      </c>
      <c r="G111" s="4" t="s">
        <v>9</v>
      </c>
    </row>
    <row r="112" spans="1:7" ht="15" customHeight="1">
      <c r="A112" s="3">
        <f t="shared" si="1"/>
        <v>108</v>
      </c>
      <c r="B112" s="4" t="s">
        <v>295</v>
      </c>
      <c r="C112" s="5" t="s">
        <v>296</v>
      </c>
      <c r="D112" s="5" t="s">
        <v>290</v>
      </c>
      <c r="E112" s="4" t="s">
        <v>7</v>
      </c>
      <c r="F112" s="4" t="s">
        <v>8</v>
      </c>
      <c r="G112" s="4" t="s">
        <v>9</v>
      </c>
    </row>
    <row r="113" spans="1:7" ht="15" customHeight="1">
      <c r="A113" s="3">
        <f t="shared" si="1"/>
        <v>109</v>
      </c>
      <c r="B113" s="4" t="s">
        <v>297</v>
      </c>
      <c r="C113" s="5" t="s">
        <v>298</v>
      </c>
      <c r="D113" s="5" t="s">
        <v>74</v>
      </c>
      <c r="E113" s="4" t="s">
        <v>74</v>
      </c>
      <c r="F113" s="4" t="s">
        <v>8</v>
      </c>
      <c r="G113" s="4" t="s">
        <v>9</v>
      </c>
    </row>
    <row r="114" spans="1:7" ht="15" customHeight="1"/>
    <row r="115" spans="1:7" ht="15" customHeight="1"/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&amp;CESTABLECIMIENTOS  EDUCATIVOS DEL  MUNICIPIO DE  SINCELEJO  QUE  PRESENTARON LA PRUEBA  SABER   DE  5º  Y  9º  AÑO  2010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40"/>
  <sheetViews>
    <sheetView workbookViewId="0">
      <selection activeCell="B10" sqref="B10"/>
    </sheetView>
  </sheetViews>
  <sheetFormatPr baseColWidth="10" defaultRowHeight="15"/>
  <cols>
    <col min="1" max="1" width="4.85546875" style="21" customWidth="1"/>
    <col min="2" max="2" width="50.42578125" style="20" customWidth="1"/>
    <col min="3" max="3" width="8.5703125" style="21" customWidth="1"/>
    <col min="4" max="4" width="8.140625" style="21" customWidth="1"/>
    <col min="5" max="5" width="10" style="20" customWidth="1"/>
    <col min="6" max="6" width="11.42578125" style="20"/>
    <col min="7" max="7" width="8.5703125" style="20" customWidth="1"/>
    <col min="8" max="8" width="8.7109375" style="20" customWidth="1"/>
    <col min="9" max="9" width="8.140625" style="20" customWidth="1"/>
    <col min="10" max="10" width="9" style="20" customWidth="1"/>
    <col min="11" max="11" width="8" style="20" customWidth="1"/>
    <col min="12" max="12" width="7.7109375" style="20" customWidth="1"/>
    <col min="13" max="13" width="6.140625" style="20" customWidth="1"/>
    <col min="14" max="14" width="6.5703125" style="20" customWidth="1"/>
    <col min="15" max="15" width="4.85546875" style="20" customWidth="1"/>
    <col min="16" max="16" width="6.42578125" style="20" customWidth="1"/>
    <col min="17" max="17" width="4.5703125" style="20" customWidth="1"/>
    <col min="18" max="18" width="4.85546875" style="20" customWidth="1"/>
    <col min="19" max="16384" width="11.42578125" style="20"/>
  </cols>
  <sheetData>
    <row r="1" spans="1:20">
      <c r="A1" s="50" t="s">
        <v>310</v>
      </c>
      <c r="B1" s="50" t="s">
        <v>521</v>
      </c>
      <c r="C1" s="52" t="s">
        <v>514</v>
      </c>
      <c r="D1" s="52" t="s">
        <v>515</v>
      </c>
      <c r="E1" s="53" t="s">
        <v>520</v>
      </c>
      <c r="F1" s="43" t="s">
        <v>519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5"/>
    </row>
    <row r="2" spans="1:20">
      <c r="A2" s="51"/>
      <c r="B2" s="51"/>
      <c r="C2" s="52"/>
      <c r="D2" s="51"/>
      <c r="E2" s="54"/>
      <c r="F2" s="30" t="s">
        <v>501</v>
      </c>
      <c r="G2" s="27" t="s">
        <v>502</v>
      </c>
      <c r="H2" s="23" t="s">
        <v>503</v>
      </c>
      <c r="I2" s="23" t="s">
        <v>504</v>
      </c>
      <c r="J2" s="23" t="s">
        <v>505</v>
      </c>
      <c r="K2" s="23" t="s">
        <v>506</v>
      </c>
      <c r="L2" s="23" t="s">
        <v>507</v>
      </c>
      <c r="M2" s="23" t="s">
        <v>508</v>
      </c>
      <c r="N2" s="23" t="s">
        <v>509</v>
      </c>
      <c r="O2" s="23" t="s">
        <v>510</v>
      </c>
      <c r="P2" s="25" t="s">
        <v>511</v>
      </c>
      <c r="Q2" s="46" t="s">
        <v>499</v>
      </c>
      <c r="R2" s="48" t="s">
        <v>513</v>
      </c>
    </row>
    <row r="3" spans="1:20">
      <c r="A3" s="51"/>
      <c r="B3" s="51"/>
      <c r="C3" s="52"/>
      <c r="D3" s="51"/>
      <c r="E3" s="55"/>
      <c r="F3" s="28" t="s">
        <v>313</v>
      </c>
      <c r="G3" s="32">
        <v>293</v>
      </c>
      <c r="H3" s="32">
        <v>299</v>
      </c>
      <c r="I3" s="32">
        <v>289</v>
      </c>
      <c r="J3" s="32">
        <v>349</v>
      </c>
      <c r="K3" s="32">
        <v>304</v>
      </c>
      <c r="L3" s="32">
        <v>283</v>
      </c>
      <c r="M3" s="32">
        <v>265</v>
      </c>
      <c r="N3" s="32">
        <v>280</v>
      </c>
      <c r="O3" s="32">
        <v>302</v>
      </c>
      <c r="P3" s="32">
        <v>365</v>
      </c>
      <c r="Q3" s="47"/>
      <c r="R3" s="49"/>
    </row>
    <row r="4" spans="1:20" ht="15" customHeight="1">
      <c r="A4" s="15">
        <v>1</v>
      </c>
      <c r="B4" s="5" t="s">
        <v>11</v>
      </c>
      <c r="C4" s="4" t="s">
        <v>8</v>
      </c>
      <c r="D4" s="4" t="s">
        <v>8</v>
      </c>
      <c r="E4" s="34">
        <v>90</v>
      </c>
      <c r="F4" s="33" t="s">
        <v>390</v>
      </c>
      <c r="G4" s="29" t="s">
        <v>500</v>
      </c>
      <c r="H4" s="29" t="s">
        <v>500</v>
      </c>
      <c r="I4" s="29" t="s">
        <v>500</v>
      </c>
      <c r="J4" s="29" t="s">
        <v>500</v>
      </c>
      <c r="K4" s="29" t="s">
        <v>500</v>
      </c>
      <c r="L4" s="29" t="s">
        <v>500</v>
      </c>
      <c r="M4" s="29" t="s">
        <v>499</v>
      </c>
      <c r="N4" s="29" t="s">
        <v>500</v>
      </c>
      <c r="O4" s="29" t="s">
        <v>500</v>
      </c>
      <c r="P4" s="29" t="s">
        <v>500</v>
      </c>
      <c r="Q4" s="34">
        <v>1</v>
      </c>
      <c r="R4" s="34">
        <v>9</v>
      </c>
      <c r="T4" s="21"/>
    </row>
    <row r="5" spans="1:20" ht="15" customHeight="1">
      <c r="A5" s="15">
        <f>A4+1</f>
        <v>2</v>
      </c>
      <c r="B5" s="5" t="s">
        <v>14</v>
      </c>
      <c r="C5" s="4" t="s">
        <v>8</v>
      </c>
      <c r="D5" s="4" t="s">
        <v>8</v>
      </c>
      <c r="E5" s="35">
        <v>91</v>
      </c>
      <c r="F5" s="33" t="s">
        <v>334</v>
      </c>
      <c r="G5" s="29" t="s">
        <v>499</v>
      </c>
      <c r="H5" s="29" t="s">
        <v>500</v>
      </c>
      <c r="I5" s="29" t="s">
        <v>499</v>
      </c>
      <c r="J5" s="29" t="s">
        <v>500</v>
      </c>
      <c r="K5" s="29" t="s">
        <v>500</v>
      </c>
      <c r="L5" s="29" t="s">
        <v>499</v>
      </c>
      <c r="M5" s="29" t="s">
        <v>499</v>
      </c>
      <c r="N5" s="29" t="s">
        <v>499</v>
      </c>
      <c r="O5" s="29" t="s">
        <v>500</v>
      </c>
      <c r="P5" s="29" t="s">
        <v>500</v>
      </c>
      <c r="Q5" s="34">
        <v>5</v>
      </c>
      <c r="R5" s="34">
        <v>5</v>
      </c>
      <c r="T5" s="21"/>
    </row>
    <row r="6" spans="1:20" ht="15" customHeight="1">
      <c r="A6" s="15">
        <f t="shared" ref="A6:A37" si="0">A5+1</f>
        <v>3</v>
      </c>
      <c r="B6" s="5" t="s">
        <v>21</v>
      </c>
      <c r="C6" s="4" t="s">
        <v>8</v>
      </c>
      <c r="D6" s="4" t="s">
        <v>8</v>
      </c>
      <c r="E6" s="34">
        <v>90</v>
      </c>
      <c r="F6" s="33" t="s">
        <v>372</v>
      </c>
      <c r="G6" s="29" t="s">
        <v>500</v>
      </c>
      <c r="H6" s="29" t="s">
        <v>500</v>
      </c>
      <c r="I6" s="29" t="s">
        <v>500</v>
      </c>
      <c r="J6" s="29" t="s">
        <v>500</v>
      </c>
      <c r="K6" s="29" t="s">
        <v>500</v>
      </c>
      <c r="L6" s="29" t="s">
        <v>500</v>
      </c>
      <c r="M6" s="29" t="s">
        <v>499</v>
      </c>
      <c r="N6" s="29" t="s">
        <v>500</v>
      </c>
      <c r="O6" s="29" t="s">
        <v>500</v>
      </c>
      <c r="P6" s="29" t="s">
        <v>500</v>
      </c>
      <c r="Q6" s="34">
        <v>1</v>
      </c>
      <c r="R6" s="34">
        <v>9</v>
      </c>
      <c r="T6" s="21"/>
    </row>
    <row r="7" spans="1:20" ht="15" customHeight="1">
      <c r="A7" s="15">
        <f t="shared" si="0"/>
        <v>4</v>
      </c>
      <c r="B7" s="5" t="s">
        <v>24</v>
      </c>
      <c r="C7" s="4" t="s">
        <v>8</v>
      </c>
      <c r="D7" s="4" t="s">
        <v>8</v>
      </c>
      <c r="E7" s="34">
        <v>81</v>
      </c>
      <c r="F7" s="33" t="s">
        <v>376</v>
      </c>
      <c r="G7" s="29" t="s">
        <v>499</v>
      </c>
      <c r="H7" s="29" t="s">
        <v>500</v>
      </c>
      <c r="I7" s="29" t="s">
        <v>499</v>
      </c>
      <c r="J7" s="29" t="s">
        <v>500</v>
      </c>
      <c r="K7" s="29" t="s">
        <v>500</v>
      </c>
      <c r="L7" s="29" t="s">
        <v>499</v>
      </c>
      <c r="M7" s="29" t="s">
        <v>499</v>
      </c>
      <c r="N7" s="29" t="s">
        <v>499</v>
      </c>
      <c r="O7" s="29" t="s">
        <v>500</v>
      </c>
      <c r="P7" s="29" t="s">
        <v>500</v>
      </c>
      <c r="Q7" s="34">
        <v>5</v>
      </c>
      <c r="R7" s="34">
        <v>5</v>
      </c>
      <c r="T7" s="21"/>
    </row>
    <row r="8" spans="1:20" ht="15" customHeight="1">
      <c r="A8" s="15">
        <f t="shared" si="0"/>
        <v>5</v>
      </c>
      <c r="B8" s="5" t="s">
        <v>27</v>
      </c>
      <c r="C8" s="4" t="s">
        <v>8</v>
      </c>
      <c r="D8" s="4" t="s">
        <v>8</v>
      </c>
      <c r="E8" s="34">
        <v>16</v>
      </c>
      <c r="F8" s="33" t="s">
        <v>420</v>
      </c>
      <c r="G8" s="29" t="s">
        <v>499</v>
      </c>
      <c r="H8" s="29" t="s">
        <v>499</v>
      </c>
      <c r="I8" s="29" t="s">
        <v>499</v>
      </c>
      <c r="J8" s="29" t="s">
        <v>499</v>
      </c>
      <c r="K8" s="29" t="s">
        <v>499</v>
      </c>
      <c r="L8" s="29" t="s">
        <v>499</v>
      </c>
      <c r="M8" s="29" t="s">
        <v>499</v>
      </c>
      <c r="N8" s="29" t="s">
        <v>499</v>
      </c>
      <c r="O8" s="29" t="s">
        <v>499</v>
      </c>
      <c r="P8" s="29" t="s">
        <v>499</v>
      </c>
      <c r="Q8" s="34">
        <v>10</v>
      </c>
      <c r="R8" s="34">
        <v>0</v>
      </c>
      <c r="T8" s="21"/>
    </row>
    <row r="9" spans="1:20" ht="15" customHeight="1">
      <c r="A9" s="15">
        <f t="shared" si="0"/>
        <v>6</v>
      </c>
      <c r="B9" s="5" t="s">
        <v>30</v>
      </c>
      <c r="C9" s="4" t="s">
        <v>8</v>
      </c>
      <c r="D9" s="4" t="s">
        <v>8</v>
      </c>
      <c r="E9" s="34">
        <v>58</v>
      </c>
      <c r="F9" s="33" t="s">
        <v>426</v>
      </c>
      <c r="G9" s="29" t="s">
        <v>499</v>
      </c>
      <c r="H9" s="29" t="s">
        <v>499</v>
      </c>
      <c r="I9" s="29" t="s">
        <v>499</v>
      </c>
      <c r="J9" s="29" t="s">
        <v>500</v>
      </c>
      <c r="K9" s="29" t="s">
        <v>499</v>
      </c>
      <c r="L9" s="29" t="s">
        <v>499</v>
      </c>
      <c r="M9" s="29" t="s">
        <v>499</v>
      </c>
      <c r="N9" s="29" t="s">
        <v>499</v>
      </c>
      <c r="O9" s="29" t="s">
        <v>499</v>
      </c>
      <c r="P9" s="29" t="s">
        <v>500</v>
      </c>
      <c r="Q9" s="34">
        <v>8</v>
      </c>
      <c r="R9" s="34">
        <v>2</v>
      </c>
      <c r="T9" s="21"/>
    </row>
    <row r="10" spans="1:20" ht="15" customHeight="1">
      <c r="A10" s="15">
        <f t="shared" si="0"/>
        <v>7</v>
      </c>
      <c r="B10" s="5" t="s">
        <v>40</v>
      </c>
      <c r="C10" s="4" t="s">
        <v>8</v>
      </c>
      <c r="D10" s="4" t="s">
        <v>8</v>
      </c>
      <c r="E10" s="34">
        <v>214</v>
      </c>
      <c r="F10" s="33" t="s">
        <v>412</v>
      </c>
      <c r="G10" s="29" t="s">
        <v>499</v>
      </c>
      <c r="H10" s="29" t="s">
        <v>499</v>
      </c>
      <c r="I10" s="29" t="s">
        <v>499</v>
      </c>
      <c r="J10" s="29" t="s">
        <v>500</v>
      </c>
      <c r="K10" s="29" t="s">
        <v>499</v>
      </c>
      <c r="L10" s="29" t="s">
        <v>499</v>
      </c>
      <c r="M10" s="29" t="s">
        <v>499</v>
      </c>
      <c r="N10" s="29" t="s">
        <v>499</v>
      </c>
      <c r="O10" s="29" t="s">
        <v>499</v>
      </c>
      <c r="P10" s="29" t="s">
        <v>500</v>
      </c>
      <c r="Q10" s="34">
        <v>8</v>
      </c>
      <c r="R10" s="34">
        <v>2</v>
      </c>
      <c r="T10" s="21"/>
    </row>
    <row r="11" spans="1:20" ht="15" customHeight="1">
      <c r="A11" s="15">
        <f t="shared" si="0"/>
        <v>8</v>
      </c>
      <c r="B11" s="5" t="s">
        <v>43</v>
      </c>
      <c r="C11" s="4" t="s">
        <v>8</v>
      </c>
      <c r="D11" s="4" t="s">
        <v>8</v>
      </c>
      <c r="E11" s="34">
        <v>85</v>
      </c>
      <c r="F11" s="33" t="s">
        <v>435</v>
      </c>
      <c r="G11" s="29" t="s">
        <v>499</v>
      </c>
      <c r="H11" s="29" t="s">
        <v>499</v>
      </c>
      <c r="I11" s="29" t="s">
        <v>499</v>
      </c>
      <c r="J11" s="29" t="s">
        <v>499</v>
      </c>
      <c r="K11" s="29" t="s">
        <v>499</v>
      </c>
      <c r="L11" s="29" t="s">
        <v>499</v>
      </c>
      <c r="M11" s="29" t="s">
        <v>500</v>
      </c>
      <c r="N11" s="29" t="s">
        <v>499</v>
      </c>
      <c r="O11" s="29" t="s">
        <v>499</v>
      </c>
      <c r="P11" s="29" t="s">
        <v>500</v>
      </c>
      <c r="Q11" s="34">
        <v>8</v>
      </c>
      <c r="R11" s="34">
        <v>2</v>
      </c>
      <c r="T11" s="21"/>
    </row>
    <row r="12" spans="1:20" ht="15" customHeight="1">
      <c r="A12" s="15">
        <f t="shared" si="0"/>
        <v>9</v>
      </c>
      <c r="B12" s="5" t="s">
        <v>46</v>
      </c>
      <c r="C12" s="4" t="s">
        <v>8</v>
      </c>
      <c r="D12" s="4" t="s">
        <v>8</v>
      </c>
      <c r="E12" s="34">
        <v>18</v>
      </c>
      <c r="F12" s="33" t="s">
        <v>439</v>
      </c>
      <c r="G12" s="29" t="s">
        <v>500</v>
      </c>
      <c r="H12" s="29" t="s">
        <v>500</v>
      </c>
      <c r="I12" s="29" t="s">
        <v>500</v>
      </c>
      <c r="J12" s="29" t="s">
        <v>500</v>
      </c>
      <c r="K12" s="29" t="s">
        <v>500</v>
      </c>
      <c r="L12" s="29" t="s">
        <v>500</v>
      </c>
      <c r="M12" s="29" t="s">
        <v>500</v>
      </c>
      <c r="N12" s="29" t="s">
        <v>500</v>
      </c>
      <c r="O12" s="29" t="s">
        <v>500</v>
      </c>
      <c r="P12" s="29" t="s">
        <v>500</v>
      </c>
      <c r="Q12" s="34">
        <v>0</v>
      </c>
      <c r="R12" s="34">
        <v>10</v>
      </c>
      <c r="T12" s="21"/>
    </row>
    <row r="13" spans="1:20" ht="15" customHeight="1">
      <c r="A13" s="15">
        <f t="shared" si="0"/>
        <v>10</v>
      </c>
      <c r="B13" s="5" t="s">
        <v>49</v>
      </c>
      <c r="C13" s="4" t="s">
        <v>8</v>
      </c>
      <c r="D13" s="4" t="s">
        <v>8</v>
      </c>
      <c r="E13" s="34">
        <v>38</v>
      </c>
      <c r="F13" s="33" t="s">
        <v>422</v>
      </c>
      <c r="G13" s="29" t="s">
        <v>499</v>
      </c>
      <c r="H13" s="29" t="s">
        <v>499</v>
      </c>
      <c r="I13" s="29" t="s">
        <v>499</v>
      </c>
      <c r="J13" s="29" t="s">
        <v>499</v>
      </c>
      <c r="K13" s="29" t="s">
        <v>499</v>
      </c>
      <c r="L13" s="29" t="s">
        <v>499</v>
      </c>
      <c r="M13" s="29" t="s">
        <v>499</v>
      </c>
      <c r="N13" s="29" t="s">
        <v>499</v>
      </c>
      <c r="O13" s="29" t="s">
        <v>499</v>
      </c>
      <c r="P13" s="29" t="s">
        <v>500</v>
      </c>
      <c r="Q13" s="34">
        <v>9</v>
      </c>
      <c r="R13" s="34">
        <v>1</v>
      </c>
      <c r="T13" s="21"/>
    </row>
    <row r="14" spans="1:20" ht="15" customHeight="1">
      <c r="A14" s="15">
        <f t="shared" si="0"/>
        <v>11</v>
      </c>
      <c r="B14" s="5" t="s">
        <v>52</v>
      </c>
      <c r="C14" s="4" t="s">
        <v>8</v>
      </c>
      <c r="D14" s="4" t="s">
        <v>8</v>
      </c>
      <c r="E14" s="34">
        <v>85</v>
      </c>
      <c r="F14" s="33" t="s">
        <v>410</v>
      </c>
      <c r="G14" s="29" t="s">
        <v>500</v>
      </c>
      <c r="H14" s="29" t="s">
        <v>500</v>
      </c>
      <c r="I14" s="29" t="s">
        <v>500</v>
      </c>
      <c r="J14" s="29" t="s">
        <v>500</v>
      </c>
      <c r="K14" s="29" t="s">
        <v>500</v>
      </c>
      <c r="L14" s="29" t="s">
        <v>500</v>
      </c>
      <c r="M14" s="29" t="s">
        <v>499</v>
      </c>
      <c r="N14" s="29" t="s">
        <v>500</v>
      </c>
      <c r="O14" s="29" t="s">
        <v>500</v>
      </c>
      <c r="P14" s="29" t="s">
        <v>500</v>
      </c>
      <c r="Q14" s="34">
        <v>1</v>
      </c>
      <c r="R14" s="34">
        <v>9</v>
      </c>
      <c r="T14" s="21"/>
    </row>
    <row r="15" spans="1:20" ht="15" customHeight="1">
      <c r="A15" s="15">
        <f t="shared" si="0"/>
        <v>12</v>
      </c>
      <c r="B15" s="5" t="s">
        <v>55</v>
      </c>
      <c r="C15" s="4" t="s">
        <v>8</v>
      </c>
      <c r="D15" s="4" t="s">
        <v>8</v>
      </c>
      <c r="E15" s="34">
        <v>47</v>
      </c>
      <c r="F15" s="33" t="s">
        <v>403</v>
      </c>
      <c r="G15" s="29" t="s">
        <v>500</v>
      </c>
      <c r="H15" s="29" t="s">
        <v>500</v>
      </c>
      <c r="I15" s="29" t="s">
        <v>500</v>
      </c>
      <c r="J15" s="29" t="s">
        <v>500</v>
      </c>
      <c r="K15" s="29" t="s">
        <v>500</v>
      </c>
      <c r="L15" s="29" t="s">
        <v>500</v>
      </c>
      <c r="M15" s="29" t="s">
        <v>499</v>
      </c>
      <c r="N15" s="29" t="s">
        <v>500</v>
      </c>
      <c r="O15" s="29" t="s">
        <v>500</v>
      </c>
      <c r="P15" s="29" t="s">
        <v>500</v>
      </c>
      <c r="Q15" s="34">
        <v>1</v>
      </c>
      <c r="R15" s="34">
        <v>9</v>
      </c>
      <c r="T15" s="21"/>
    </row>
    <row r="16" spans="1:20" ht="15" customHeight="1">
      <c r="A16" s="15">
        <f t="shared" si="0"/>
        <v>13</v>
      </c>
      <c r="B16" s="5" t="s">
        <v>58</v>
      </c>
      <c r="C16" s="4" t="s">
        <v>8</v>
      </c>
      <c r="D16" s="4" t="s">
        <v>8</v>
      </c>
      <c r="E16" s="34">
        <v>32</v>
      </c>
      <c r="F16" s="33"/>
      <c r="G16" s="29" t="s">
        <v>500</v>
      </c>
      <c r="H16" s="29" t="s">
        <v>500</v>
      </c>
      <c r="I16" s="29" t="s">
        <v>500</v>
      </c>
      <c r="J16" s="29" t="s">
        <v>500</v>
      </c>
      <c r="K16" s="29" t="s">
        <v>500</v>
      </c>
      <c r="L16" s="29" t="s">
        <v>500</v>
      </c>
      <c r="M16" s="29" t="s">
        <v>500</v>
      </c>
      <c r="N16" s="29" t="s">
        <v>500</v>
      </c>
      <c r="O16" s="29" t="s">
        <v>500</v>
      </c>
      <c r="P16" s="29" t="s">
        <v>500</v>
      </c>
      <c r="Q16" s="34">
        <v>0</v>
      </c>
      <c r="R16" s="34">
        <v>10</v>
      </c>
      <c r="T16" s="21"/>
    </row>
    <row r="17" spans="1:20" ht="15" customHeight="1">
      <c r="A17" s="15">
        <f t="shared" si="0"/>
        <v>14</v>
      </c>
      <c r="B17" s="5" t="s">
        <v>61</v>
      </c>
      <c r="C17" s="4" t="s">
        <v>8</v>
      </c>
      <c r="D17" s="4" t="s">
        <v>8</v>
      </c>
      <c r="E17" s="34">
        <v>201</v>
      </c>
      <c r="F17" s="33" t="s">
        <v>413</v>
      </c>
      <c r="G17" s="29" t="s">
        <v>499</v>
      </c>
      <c r="H17" s="29" t="s">
        <v>499</v>
      </c>
      <c r="I17" s="29" t="s">
        <v>499</v>
      </c>
      <c r="J17" s="29" t="s">
        <v>500</v>
      </c>
      <c r="K17" s="29" t="s">
        <v>500</v>
      </c>
      <c r="L17" s="29" t="s">
        <v>499</v>
      </c>
      <c r="M17" s="29" t="s">
        <v>499</v>
      </c>
      <c r="N17" s="29" t="s">
        <v>499</v>
      </c>
      <c r="O17" s="29" t="s">
        <v>500</v>
      </c>
      <c r="P17" s="29" t="s">
        <v>500</v>
      </c>
      <c r="Q17" s="34">
        <v>6</v>
      </c>
      <c r="R17" s="34">
        <v>4</v>
      </c>
      <c r="T17" s="21"/>
    </row>
    <row r="18" spans="1:20" ht="15" customHeight="1">
      <c r="A18" s="15">
        <f t="shared" si="0"/>
        <v>15</v>
      </c>
      <c r="B18" s="5" t="s">
        <v>64</v>
      </c>
      <c r="C18" s="4" t="s">
        <v>8</v>
      </c>
      <c r="D18" s="4" t="s">
        <v>8</v>
      </c>
      <c r="E18" s="36">
        <v>193</v>
      </c>
      <c r="F18" s="33" t="s">
        <v>454</v>
      </c>
      <c r="G18" s="29" t="s">
        <v>500</v>
      </c>
      <c r="H18" s="29" t="s">
        <v>500</v>
      </c>
      <c r="I18" s="29" t="s">
        <v>500</v>
      </c>
      <c r="J18" s="29" t="s">
        <v>500</v>
      </c>
      <c r="K18" s="29" t="s">
        <v>500</v>
      </c>
      <c r="L18" s="29" t="s">
        <v>500</v>
      </c>
      <c r="M18" s="29" t="s">
        <v>499</v>
      </c>
      <c r="N18" s="29" t="s">
        <v>500</v>
      </c>
      <c r="O18" s="29" t="s">
        <v>500</v>
      </c>
      <c r="P18" s="29" t="s">
        <v>500</v>
      </c>
      <c r="Q18" s="34">
        <v>1</v>
      </c>
      <c r="R18" s="34">
        <v>9</v>
      </c>
      <c r="T18" s="21"/>
    </row>
    <row r="19" spans="1:20" ht="15" customHeight="1">
      <c r="A19" s="15">
        <f t="shared" si="0"/>
        <v>16</v>
      </c>
      <c r="B19" s="5" t="s">
        <v>67</v>
      </c>
      <c r="C19" s="4" t="s">
        <v>8</v>
      </c>
      <c r="D19" s="4" t="s">
        <v>8</v>
      </c>
      <c r="E19" s="36">
        <v>66</v>
      </c>
      <c r="F19" s="33" t="s">
        <v>380</v>
      </c>
      <c r="G19" s="29" t="s">
        <v>500</v>
      </c>
      <c r="H19" s="29" t="s">
        <v>500</v>
      </c>
      <c r="I19" s="29" t="s">
        <v>500</v>
      </c>
      <c r="J19" s="29" t="s">
        <v>500</v>
      </c>
      <c r="K19" s="29" t="s">
        <v>500</v>
      </c>
      <c r="L19" s="29" t="s">
        <v>500</v>
      </c>
      <c r="M19" s="29" t="s">
        <v>499</v>
      </c>
      <c r="N19" s="29" t="s">
        <v>517</v>
      </c>
      <c r="O19" s="29" t="s">
        <v>500</v>
      </c>
      <c r="P19" s="29" t="s">
        <v>500</v>
      </c>
      <c r="Q19" s="34">
        <v>2</v>
      </c>
      <c r="R19" s="34">
        <v>8</v>
      </c>
      <c r="T19" s="21"/>
    </row>
    <row r="20" spans="1:20" ht="15" customHeight="1">
      <c r="A20" s="15">
        <f t="shared" si="0"/>
        <v>17</v>
      </c>
      <c r="B20" s="5" t="s">
        <v>76</v>
      </c>
      <c r="C20" s="4" t="s">
        <v>8</v>
      </c>
      <c r="D20" s="4" t="s">
        <v>8</v>
      </c>
      <c r="E20" s="36">
        <v>24</v>
      </c>
      <c r="F20" s="33" t="s">
        <v>458</v>
      </c>
      <c r="G20" s="29" t="s">
        <v>500</v>
      </c>
      <c r="H20" s="29" t="s">
        <v>500</v>
      </c>
      <c r="I20" s="29" t="s">
        <v>500</v>
      </c>
      <c r="J20" s="29" t="s">
        <v>500</v>
      </c>
      <c r="K20" s="29" t="s">
        <v>500</v>
      </c>
      <c r="L20" s="29" t="s">
        <v>499</v>
      </c>
      <c r="M20" s="29" t="s">
        <v>499</v>
      </c>
      <c r="N20" s="29" t="s">
        <v>499</v>
      </c>
      <c r="O20" s="29" t="s">
        <v>500</v>
      </c>
      <c r="P20" s="29" t="s">
        <v>500</v>
      </c>
      <c r="Q20" s="34">
        <v>3</v>
      </c>
      <c r="R20" s="34">
        <v>7</v>
      </c>
      <c r="T20" s="21"/>
    </row>
    <row r="21" spans="1:20" ht="15" customHeight="1">
      <c r="A21" s="15">
        <f t="shared" si="0"/>
        <v>18</v>
      </c>
      <c r="B21" s="5" t="s">
        <v>79</v>
      </c>
      <c r="C21" s="4" t="s">
        <v>8</v>
      </c>
      <c r="D21" s="4" t="s">
        <v>8</v>
      </c>
      <c r="E21" s="36">
        <v>178</v>
      </c>
      <c r="F21" s="33" t="s">
        <v>371</v>
      </c>
      <c r="G21" s="29" t="s">
        <v>500</v>
      </c>
      <c r="H21" s="29" t="s">
        <v>500</v>
      </c>
      <c r="I21" s="29" t="s">
        <v>517</v>
      </c>
      <c r="J21" s="29" t="s">
        <v>500</v>
      </c>
      <c r="K21" s="29" t="s">
        <v>500</v>
      </c>
      <c r="L21" s="29" t="s">
        <v>499</v>
      </c>
      <c r="M21" s="29" t="s">
        <v>499</v>
      </c>
      <c r="N21" s="29" t="s">
        <v>499</v>
      </c>
      <c r="O21" s="29" t="s">
        <v>500</v>
      </c>
      <c r="P21" s="29" t="s">
        <v>500</v>
      </c>
      <c r="Q21" s="34">
        <v>4</v>
      </c>
      <c r="R21" s="34">
        <v>6</v>
      </c>
      <c r="T21" s="21"/>
    </row>
    <row r="22" spans="1:20" ht="15" customHeight="1">
      <c r="A22" s="15">
        <f t="shared" si="0"/>
        <v>19</v>
      </c>
      <c r="B22" s="5" t="s">
        <v>82</v>
      </c>
      <c r="C22" s="4" t="s">
        <v>8</v>
      </c>
      <c r="D22" s="4" t="s">
        <v>8</v>
      </c>
      <c r="E22" s="36">
        <v>101</v>
      </c>
      <c r="F22" s="33" t="s">
        <v>462</v>
      </c>
      <c r="G22" s="29" t="s">
        <v>500</v>
      </c>
      <c r="H22" s="29" t="s">
        <v>500</v>
      </c>
      <c r="I22" s="29" t="s">
        <v>500</v>
      </c>
      <c r="J22" s="29" t="s">
        <v>500</v>
      </c>
      <c r="K22" s="29" t="s">
        <v>500</v>
      </c>
      <c r="L22" s="29" t="s">
        <v>500</v>
      </c>
      <c r="M22" s="29" t="s">
        <v>500</v>
      </c>
      <c r="N22" s="29" t="s">
        <v>500</v>
      </c>
      <c r="O22" s="29" t="s">
        <v>500</v>
      </c>
      <c r="P22" s="29" t="s">
        <v>500</v>
      </c>
      <c r="Q22" s="34">
        <v>0</v>
      </c>
      <c r="R22" s="34">
        <v>10</v>
      </c>
      <c r="T22" s="21"/>
    </row>
    <row r="23" spans="1:20" ht="15" customHeight="1">
      <c r="A23" s="15">
        <f t="shared" si="0"/>
        <v>20</v>
      </c>
      <c r="B23" s="5" t="s">
        <v>85</v>
      </c>
      <c r="C23" s="4" t="s">
        <v>8</v>
      </c>
      <c r="D23" s="4" t="s">
        <v>8</v>
      </c>
      <c r="E23" s="36">
        <v>81</v>
      </c>
      <c r="F23" s="33" t="s">
        <v>452</v>
      </c>
      <c r="G23" s="29" t="s">
        <v>500</v>
      </c>
      <c r="H23" s="29" t="s">
        <v>500</v>
      </c>
      <c r="I23" s="29" t="s">
        <v>499</v>
      </c>
      <c r="J23" s="29" t="s">
        <v>500</v>
      </c>
      <c r="K23" s="29" t="s">
        <v>500</v>
      </c>
      <c r="L23" s="29" t="s">
        <v>499</v>
      </c>
      <c r="M23" s="29" t="s">
        <v>499</v>
      </c>
      <c r="N23" s="29" t="s">
        <v>499</v>
      </c>
      <c r="O23" s="29" t="s">
        <v>500</v>
      </c>
      <c r="P23" s="29" t="s">
        <v>500</v>
      </c>
      <c r="Q23" s="34">
        <v>4</v>
      </c>
      <c r="R23" s="34">
        <v>6</v>
      </c>
      <c r="T23" s="21"/>
    </row>
    <row r="24" spans="1:20" ht="15" customHeight="1">
      <c r="A24" s="15">
        <f t="shared" si="0"/>
        <v>21</v>
      </c>
      <c r="B24" s="5" t="s">
        <v>91</v>
      </c>
      <c r="C24" s="4" t="s">
        <v>8</v>
      </c>
      <c r="D24" s="4" t="s">
        <v>8</v>
      </c>
      <c r="E24" s="36">
        <v>110</v>
      </c>
      <c r="F24" s="33" t="s">
        <v>388</v>
      </c>
      <c r="G24" s="29" t="s">
        <v>500</v>
      </c>
      <c r="H24" s="29" t="s">
        <v>500</v>
      </c>
      <c r="I24" s="29" t="s">
        <v>500</v>
      </c>
      <c r="J24" s="29" t="s">
        <v>500</v>
      </c>
      <c r="K24" s="29" t="s">
        <v>500</v>
      </c>
      <c r="L24" s="29" t="s">
        <v>500</v>
      </c>
      <c r="M24" s="29" t="s">
        <v>499</v>
      </c>
      <c r="N24" s="29" t="s">
        <v>499</v>
      </c>
      <c r="O24" s="29" t="s">
        <v>500</v>
      </c>
      <c r="P24" s="29" t="s">
        <v>500</v>
      </c>
      <c r="Q24" s="34">
        <v>2</v>
      </c>
      <c r="R24" s="34">
        <v>8</v>
      </c>
      <c r="T24" s="21"/>
    </row>
    <row r="25" spans="1:20" ht="15" customHeight="1">
      <c r="A25" s="15">
        <f t="shared" si="0"/>
        <v>22</v>
      </c>
      <c r="B25" s="5" t="s">
        <v>94</v>
      </c>
      <c r="C25" s="4" t="s">
        <v>8</v>
      </c>
      <c r="D25" s="4" t="s">
        <v>8</v>
      </c>
      <c r="E25" s="36">
        <v>105</v>
      </c>
      <c r="F25" s="33" t="s">
        <v>392</v>
      </c>
      <c r="G25" s="29" t="s">
        <v>500</v>
      </c>
      <c r="H25" s="29" t="s">
        <v>500</v>
      </c>
      <c r="I25" s="29" t="s">
        <v>500</v>
      </c>
      <c r="J25" s="29" t="s">
        <v>500</v>
      </c>
      <c r="K25" s="29" t="s">
        <v>500</v>
      </c>
      <c r="L25" s="29" t="s">
        <v>500</v>
      </c>
      <c r="M25" s="29" t="s">
        <v>500</v>
      </c>
      <c r="N25" s="29" t="s">
        <v>500</v>
      </c>
      <c r="O25" s="29" t="s">
        <v>500</v>
      </c>
      <c r="P25" s="29" t="s">
        <v>500</v>
      </c>
      <c r="Q25" s="34">
        <v>0</v>
      </c>
      <c r="R25" s="34">
        <v>10</v>
      </c>
      <c r="T25" s="21"/>
    </row>
    <row r="26" spans="1:20" ht="15" customHeight="1">
      <c r="A26" s="15">
        <f t="shared" si="0"/>
        <v>23</v>
      </c>
      <c r="B26" s="5" t="s">
        <v>97</v>
      </c>
      <c r="C26" s="4" t="s">
        <v>8</v>
      </c>
      <c r="D26" s="4" t="s">
        <v>8</v>
      </c>
      <c r="E26" s="36">
        <v>95</v>
      </c>
      <c r="F26" s="33" t="s">
        <v>471</v>
      </c>
      <c r="G26" s="29" t="s">
        <v>500</v>
      </c>
      <c r="H26" s="29" t="s">
        <v>500</v>
      </c>
      <c r="I26" s="29" t="s">
        <v>500</v>
      </c>
      <c r="J26" s="29" t="s">
        <v>500</v>
      </c>
      <c r="K26" s="29" t="s">
        <v>500</v>
      </c>
      <c r="L26" s="29" t="s">
        <v>500</v>
      </c>
      <c r="M26" s="29" t="s">
        <v>500</v>
      </c>
      <c r="N26" s="29" t="s">
        <v>500</v>
      </c>
      <c r="O26" s="29" t="s">
        <v>500</v>
      </c>
      <c r="P26" s="29" t="s">
        <v>500</v>
      </c>
      <c r="Q26" s="34">
        <v>0</v>
      </c>
      <c r="R26" s="34">
        <v>10</v>
      </c>
      <c r="T26" s="21"/>
    </row>
    <row r="27" spans="1:20" ht="15" customHeight="1">
      <c r="A27" s="15">
        <f t="shared" si="0"/>
        <v>24</v>
      </c>
      <c r="B27" s="5" t="s">
        <v>100</v>
      </c>
      <c r="C27" s="4" t="s">
        <v>9</v>
      </c>
      <c r="D27" s="4" t="s">
        <v>8</v>
      </c>
      <c r="E27" s="36">
        <v>27</v>
      </c>
      <c r="F27" s="33" t="s">
        <v>473</v>
      </c>
      <c r="G27" s="29" t="s">
        <v>499</v>
      </c>
      <c r="H27" s="29" t="s">
        <v>499</v>
      </c>
      <c r="I27" s="29" t="s">
        <v>499</v>
      </c>
      <c r="J27" s="29" t="s">
        <v>500</v>
      </c>
      <c r="K27" s="29" t="s">
        <v>499</v>
      </c>
      <c r="L27" s="29" t="s">
        <v>499</v>
      </c>
      <c r="M27" s="29" t="s">
        <v>499</v>
      </c>
      <c r="N27" s="29" t="s">
        <v>499</v>
      </c>
      <c r="O27" s="29" t="s">
        <v>499</v>
      </c>
      <c r="P27" s="29" t="s">
        <v>500</v>
      </c>
      <c r="Q27" s="34">
        <v>8</v>
      </c>
      <c r="R27" s="34">
        <v>2</v>
      </c>
      <c r="T27" s="21"/>
    </row>
    <row r="28" spans="1:20" ht="15" customHeight="1">
      <c r="A28" s="15">
        <f t="shared" si="0"/>
        <v>25</v>
      </c>
      <c r="B28" s="5" t="s">
        <v>103</v>
      </c>
      <c r="C28" s="4" t="s">
        <v>9</v>
      </c>
      <c r="D28" s="4" t="s">
        <v>8</v>
      </c>
      <c r="E28" s="36">
        <v>35</v>
      </c>
      <c r="F28" s="33" t="s">
        <v>476</v>
      </c>
      <c r="G28" s="29" t="s">
        <v>500</v>
      </c>
      <c r="H28" s="29" t="s">
        <v>500</v>
      </c>
      <c r="I28" s="29" t="s">
        <v>500</v>
      </c>
      <c r="J28" s="29" t="s">
        <v>500</v>
      </c>
      <c r="K28" s="29" t="s">
        <v>500</v>
      </c>
      <c r="L28" s="29" t="s">
        <v>500</v>
      </c>
      <c r="M28" s="29" t="s">
        <v>500</v>
      </c>
      <c r="N28" s="29" t="s">
        <v>500</v>
      </c>
      <c r="O28" s="29" t="s">
        <v>500</v>
      </c>
      <c r="P28" s="29" t="s">
        <v>500</v>
      </c>
      <c r="Q28" s="34">
        <v>0</v>
      </c>
      <c r="R28" s="34">
        <v>10</v>
      </c>
      <c r="T28" s="21"/>
    </row>
    <row r="29" spans="1:20" ht="15" customHeight="1">
      <c r="A29" s="15">
        <f t="shared" si="0"/>
        <v>26</v>
      </c>
      <c r="B29" s="5" t="s">
        <v>106</v>
      </c>
      <c r="C29" s="4" t="s">
        <v>9</v>
      </c>
      <c r="D29" s="4" t="s">
        <v>8</v>
      </c>
      <c r="E29" s="36">
        <v>28</v>
      </c>
      <c r="F29" s="33" t="s">
        <v>450</v>
      </c>
      <c r="G29" s="29" t="s">
        <v>500</v>
      </c>
      <c r="H29" s="29" t="s">
        <v>500</v>
      </c>
      <c r="I29" s="29" t="s">
        <v>500</v>
      </c>
      <c r="J29" s="29" t="s">
        <v>500</v>
      </c>
      <c r="K29" s="29" t="s">
        <v>500</v>
      </c>
      <c r="L29" s="29" t="s">
        <v>500</v>
      </c>
      <c r="M29" s="29" t="s">
        <v>500</v>
      </c>
      <c r="N29" s="29" t="s">
        <v>500</v>
      </c>
      <c r="O29" s="29" t="s">
        <v>500</v>
      </c>
      <c r="P29" s="29" t="s">
        <v>500</v>
      </c>
      <c r="Q29" s="34">
        <v>0</v>
      </c>
      <c r="R29" s="34">
        <v>10</v>
      </c>
      <c r="T29" s="21"/>
    </row>
    <row r="30" spans="1:20" ht="18.75">
      <c r="A30" s="15">
        <f t="shared" si="0"/>
        <v>27</v>
      </c>
      <c r="B30" s="5" t="s">
        <v>109</v>
      </c>
      <c r="C30" s="4" t="s">
        <v>9</v>
      </c>
      <c r="D30" s="4" t="s">
        <v>8</v>
      </c>
      <c r="E30" s="36">
        <v>26</v>
      </c>
      <c r="F30" s="33" t="s">
        <v>480</v>
      </c>
      <c r="G30" s="29" t="s">
        <v>500</v>
      </c>
      <c r="H30" s="29" t="s">
        <v>500</v>
      </c>
      <c r="I30" s="29" t="s">
        <v>500</v>
      </c>
      <c r="J30" s="29" t="s">
        <v>500</v>
      </c>
      <c r="K30" s="29" t="s">
        <v>500</v>
      </c>
      <c r="L30" s="29" t="s">
        <v>500</v>
      </c>
      <c r="M30" s="29" t="s">
        <v>500</v>
      </c>
      <c r="N30" s="29" t="s">
        <v>500</v>
      </c>
      <c r="O30" s="29" t="s">
        <v>500</v>
      </c>
      <c r="P30" s="29" t="s">
        <v>500</v>
      </c>
      <c r="Q30" s="34">
        <v>0</v>
      </c>
      <c r="R30" s="34">
        <v>10</v>
      </c>
      <c r="T30" s="21"/>
    </row>
    <row r="31" spans="1:20" ht="18.75">
      <c r="A31" s="15">
        <f t="shared" si="0"/>
        <v>28</v>
      </c>
      <c r="B31" s="5" t="s">
        <v>112</v>
      </c>
      <c r="C31" s="4" t="s">
        <v>9</v>
      </c>
      <c r="D31" s="4" t="s">
        <v>8</v>
      </c>
      <c r="E31" s="36">
        <v>41</v>
      </c>
      <c r="F31" s="33" t="s">
        <v>468</v>
      </c>
      <c r="G31" s="29" t="s">
        <v>500</v>
      </c>
      <c r="H31" s="29" t="s">
        <v>500</v>
      </c>
      <c r="I31" s="29" t="s">
        <v>500</v>
      </c>
      <c r="J31" s="29" t="s">
        <v>500</v>
      </c>
      <c r="K31" s="29" t="s">
        <v>500</v>
      </c>
      <c r="L31" s="29" t="s">
        <v>500</v>
      </c>
      <c r="M31" s="29" t="s">
        <v>500</v>
      </c>
      <c r="N31" s="29" t="s">
        <v>500</v>
      </c>
      <c r="O31" s="29" t="s">
        <v>500</v>
      </c>
      <c r="P31" s="29" t="s">
        <v>500</v>
      </c>
      <c r="Q31" s="34">
        <v>0</v>
      </c>
      <c r="R31" s="34">
        <v>10</v>
      </c>
      <c r="T31" s="21"/>
    </row>
    <row r="32" spans="1:20" ht="18.75">
      <c r="A32" s="15">
        <f t="shared" si="0"/>
        <v>29</v>
      </c>
      <c r="B32" s="5" t="s">
        <v>115</v>
      </c>
      <c r="C32" s="4" t="s">
        <v>9</v>
      </c>
      <c r="D32" s="4" t="s">
        <v>8</v>
      </c>
      <c r="E32" s="36">
        <v>35</v>
      </c>
      <c r="F32" s="33" t="s">
        <v>488</v>
      </c>
      <c r="G32" s="29" t="s">
        <v>500</v>
      </c>
      <c r="H32" s="29" t="s">
        <v>500</v>
      </c>
      <c r="I32" s="29" t="s">
        <v>500</v>
      </c>
      <c r="J32" s="29" t="s">
        <v>500</v>
      </c>
      <c r="K32" s="29" t="s">
        <v>500</v>
      </c>
      <c r="L32" s="29" t="s">
        <v>500</v>
      </c>
      <c r="M32" s="29" t="s">
        <v>500</v>
      </c>
      <c r="N32" s="29" t="s">
        <v>500</v>
      </c>
      <c r="O32" s="29" t="s">
        <v>500</v>
      </c>
      <c r="P32" s="29" t="s">
        <v>500</v>
      </c>
      <c r="Q32" s="34">
        <v>0</v>
      </c>
      <c r="R32" s="34">
        <v>10</v>
      </c>
      <c r="T32" s="21"/>
    </row>
    <row r="33" spans="1:20" ht="18.75">
      <c r="A33" s="15">
        <f t="shared" si="0"/>
        <v>30</v>
      </c>
      <c r="B33" s="5" t="s">
        <v>118</v>
      </c>
      <c r="C33" s="4" t="s">
        <v>9</v>
      </c>
      <c r="D33" s="4" t="s">
        <v>8</v>
      </c>
      <c r="E33" s="36">
        <v>23</v>
      </c>
      <c r="F33" s="33" t="s">
        <v>431</v>
      </c>
      <c r="G33" s="29" t="s">
        <v>499</v>
      </c>
      <c r="H33" s="29" t="s">
        <v>499</v>
      </c>
      <c r="I33" s="29" t="s">
        <v>499</v>
      </c>
      <c r="J33" s="29" t="s">
        <v>500</v>
      </c>
      <c r="K33" s="29" t="s">
        <v>500</v>
      </c>
      <c r="L33" s="29" t="s">
        <v>499</v>
      </c>
      <c r="M33" s="29" t="s">
        <v>499</v>
      </c>
      <c r="N33" s="29" t="s">
        <v>499</v>
      </c>
      <c r="O33" s="29" t="s">
        <v>500</v>
      </c>
      <c r="P33" s="29" t="s">
        <v>500</v>
      </c>
      <c r="Q33" s="34">
        <v>6</v>
      </c>
      <c r="R33" s="34">
        <v>4</v>
      </c>
      <c r="T33" s="21"/>
    </row>
    <row r="34" spans="1:20" ht="18.75">
      <c r="A34" s="15">
        <f t="shared" si="0"/>
        <v>31</v>
      </c>
      <c r="B34" s="5" t="s">
        <v>121</v>
      </c>
      <c r="C34" s="4" t="s">
        <v>9</v>
      </c>
      <c r="D34" s="4" t="s">
        <v>8</v>
      </c>
      <c r="E34" s="36">
        <v>46</v>
      </c>
      <c r="F34" s="33" t="s">
        <v>461</v>
      </c>
      <c r="G34" s="29" t="s">
        <v>500</v>
      </c>
      <c r="H34" s="29" t="s">
        <v>500</v>
      </c>
      <c r="I34" s="29" t="s">
        <v>500</v>
      </c>
      <c r="J34" s="29" t="s">
        <v>500</v>
      </c>
      <c r="K34" s="29" t="s">
        <v>500</v>
      </c>
      <c r="L34" s="29" t="s">
        <v>500</v>
      </c>
      <c r="M34" s="29" t="s">
        <v>500</v>
      </c>
      <c r="N34" s="29" t="s">
        <v>500</v>
      </c>
      <c r="O34" s="29" t="s">
        <v>500</v>
      </c>
      <c r="P34" s="29" t="s">
        <v>500</v>
      </c>
      <c r="Q34" s="34">
        <v>0</v>
      </c>
      <c r="R34" s="34">
        <v>10</v>
      </c>
      <c r="T34" s="21"/>
    </row>
    <row r="35" spans="1:20" ht="18.75">
      <c r="A35" s="15">
        <f t="shared" si="0"/>
        <v>32</v>
      </c>
      <c r="B35" s="5" t="s">
        <v>124</v>
      </c>
      <c r="C35" s="4" t="s">
        <v>9</v>
      </c>
      <c r="D35" s="4" t="s">
        <v>8</v>
      </c>
      <c r="E35" s="36">
        <v>15</v>
      </c>
      <c r="F35" s="33" t="s">
        <v>479</v>
      </c>
      <c r="G35" s="29" t="s">
        <v>500</v>
      </c>
      <c r="H35" s="29" t="s">
        <v>500</v>
      </c>
      <c r="I35" s="29" t="s">
        <v>500</v>
      </c>
      <c r="J35" s="29" t="s">
        <v>500</v>
      </c>
      <c r="K35" s="29" t="s">
        <v>500</v>
      </c>
      <c r="L35" s="29" t="s">
        <v>500</v>
      </c>
      <c r="M35" s="29" t="s">
        <v>500</v>
      </c>
      <c r="N35" s="29" t="s">
        <v>500</v>
      </c>
      <c r="O35" s="29" t="s">
        <v>500</v>
      </c>
      <c r="P35" s="29" t="s">
        <v>500</v>
      </c>
      <c r="Q35" s="34">
        <v>0</v>
      </c>
      <c r="R35" s="34">
        <v>10</v>
      </c>
      <c r="T35" s="21"/>
    </row>
    <row r="36" spans="1:20" ht="18.75">
      <c r="A36" s="15">
        <f t="shared" si="0"/>
        <v>33</v>
      </c>
      <c r="B36" s="5" t="s">
        <v>127</v>
      </c>
      <c r="C36" s="4">
        <v>2</v>
      </c>
      <c r="D36" s="4" t="s">
        <v>8</v>
      </c>
      <c r="E36" s="36">
        <v>38</v>
      </c>
      <c r="F36" s="33"/>
      <c r="G36" s="29" t="s">
        <v>500</v>
      </c>
      <c r="H36" s="29" t="s">
        <v>500</v>
      </c>
      <c r="I36" s="29" t="s">
        <v>500</v>
      </c>
      <c r="J36" s="29" t="s">
        <v>500</v>
      </c>
      <c r="K36" s="29" t="s">
        <v>500</v>
      </c>
      <c r="L36" s="29" t="s">
        <v>500</v>
      </c>
      <c r="M36" s="29" t="s">
        <v>500</v>
      </c>
      <c r="N36" s="29" t="s">
        <v>500</v>
      </c>
      <c r="O36" s="29" t="s">
        <v>500</v>
      </c>
      <c r="P36" s="29" t="s">
        <v>500</v>
      </c>
      <c r="Q36" s="34">
        <v>0</v>
      </c>
      <c r="R36" s="34">
        <v>10</v>
      </c>
      <c r="T36" s="21"/>
    </row>
    <row r="37" spans="1:20" ht="18.75">
      <c r="A37" s="15">
        <f t="shared" si="0"/>
        <v>34</v>
      </c>
      <c r="B37" s="5" t="s">
        <v>228</v>
      </c>
      <c r="C37" s="4" t="s">
        <v>8</v>
      </c>
      <c r="D37" s="4" t="s">
        <v>8</v>
      </c>
      <c r="E37" s="36">
        <v>121</v>
      </c>
      <c r="F37" s="33" t="s">
        <v>471</v>
      </c>
      <c r="G37" s="29" t="s">
        <v>500</v>
      </c>
      <c r="H37" s="29" t="s">
        <v>500</v>
      </c>
      <c r="I37" s="29" t="s">
        <v>500</v>
      </c>
      <c r="J37" s="29" t="s">
        <v>500</v>
      </c>
      <c r="K37" s="29" t="s">
        <v>500</v>
      </c>
      <c r="L37" s="29" t="s">
        <v>500</v>
      </c>
      <c r="M37" s="29" t="s">
        <v>500</v>
      </c>
      <c r="N37" s="29" t="s">
        <v>500</v>
      </c>
      <c r="O37" s="29" t="s">
        <v>500</v>
      </c>
      <c r="P37" s="29" t="s">
        <v>500</v>
      </c>
      <c r="Q37" s="34">
        <v>0</v>
      </c>
      <c r="R37" s="34">
        <v>10</v>
      </c>
      <c r="S37" s="21"/>
      <c r="T37" s="21"/>
    </row>
    <row r="38" spans="1:20">
      <c r="E38" s="21">
        <f>SUM(E4:E37)</f>
        <v>2534</v>
      </c>
      <c r="Q38" s="21">
        <f>COUNTIF(Q4:Q37,"0")</f>
        <v>14</v>
      </c>
      <c r="S38" s="21"/>
      <c r="T38" s="21"/>
    </row>
    <row r="39" spans="1:20">
      <c r="E39" s="9"/>
      <c r="F39" s="6"/>
      <c r="G39" s="21"/>
      <c r="H39" s="21"/>
      <c r="I39" s="21"/>
      <c r="J39" s="21"/>
      <c r="K39" s="21"/>
      <c r="L39" s="21"/>
      <c r="M39" s="21"/>
      <c r="N39" s="21"/>
      <c r="O39" s="21"/>
      <c r="P39" s="21"/>
    </row>
    <row r="40" spans="1:20">
      <c r="F40" s="37"/>
      <c r="G40" s="21"/>
      <c r="H40" s="21"/>
      <c r="I40" s="21"/>
      <c r="J40" s="21"/>
      <c r="K40" s="21"/>
      <c r="L40" s="21"/>
      <c r="M40" s="21"/>
      <c r="N40" s="21"/>
      <c r="O40" s="21"/>
      <c r="P40" s="21"/>
    </row>
  </sheetData>
  <mergeCells count="8">
    <mergeCell ref="F1:R1"/>
    <mergeCell ref="Q2:Q3"/>
    <mergeCell ref="R2:R3"/>
    <mergeCell ref="A1:A3"/>
    <mergeCell ref="B1:B3"/>
    <mergeCell ref="C1:C3"/>
    <mergeCell ref="D1:D3"/>
    <mergeCell ref="E1:E3"/>
  </mergeCells>
  <pageMargins left="1.299212598425197" right="0.70866141732283472" top="0.74803149606299213" bottom="0.74803149606299213" header="0.31496062992125984" footer="0.31496062992125984"/>
  <pageSetup paperSize="5" scale="85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22"/>
  <sheetViews>
    <sheetView tabSelected="1" workbookViewId="0">
      <selection sqref="A1:N4"/>
    </sheetView>
  </sheetViews>
  <sheetFormatPr baseColWidth="10" defaultRowHeight="15"/>
  <cols>
    <col min="1" max="1" width="38.28515625" customWidth="1"/>
    <col min="2" max="2" width="11.28515625" customWidth="1"/>
    <col min="3" max="5" width="6.7109375" customWidth="1"/>
    <col min="6" max="6" width="7.7109375" customWidth="1"/>
    <col min="7" max="11" width="6.7109375" customWidth="1"/>
    <col min="12" max="12" width="8.42578125" customWidth="1"/>
    <col min="13" max="14" width="6.7109375" customWidth="1"/>
  </cols>
  <sheetData>
    <row r="1" spans="1:14">
      <c r="A1" s="61" t="s">
        <v>555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4">
      <c r="A2" s="61" t="s">
        <v>554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>
      <c r="A3" s="61" t="s">
        <v>556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4">
      <c r="A4" s="61" t="s">
        <v>557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</row>
    <row r="6" spans="1:14">
      <c r="A6" s="62" t="s">
        <v>553</v>
      </c>
      <c r="B6" s="62"/>
      <c r="C6" s="62" t="s">
        <v>528</v>
      </c>
      <c r="D6" s="62"/>
      <c r="E6" s="62"/>
      <c r="F6" s="62"/>
      <c r="G6" s="62"/>
      <c r="H6" s="62"/>
      <c r="I6" s="62" t="s">
        <v>529</v>
      </c>
      <c r="J6" s="62"/>
      <c r="K6" s="62"/>
      <c r="L6" s="62"/>
      <c r="M6" s="62"/>
      <c r="N6" s="62"/>
    </row>
    <row r="7" spans="1:14">
      <c r="A7" s="64" t="s">
        <v>524</v>
      </c>
      <c r="B7" s="63" t="s">
        <v>532</v>
      </c>
      <c r="C7" s="65" t="s">
        <v>525</v>
      </c>
      <c r="D7" s="65"/>
      <c r="E7" s="66" t="s">
        <v>526</v>
      </c>
      <c r="F7" s="66"/>
      <c r="G7" s="67" t="s">
        <v>527</v>
      </c>
      <c r="H7" s="67"/>
      <c r="I7" s="65" t="s">
        <v>525</v>
      </c>
      <c r="J7" s="65"/>
      <c r="K7" s="66" t="s">
        <v>526</v>
      </c>
      <c r="L7" s="66"/>
      <c r="M7" s="67" t="s">
        <v>527</v>
      </c>
      <c r="N7" s="67"/>
    </row>
    <row r="8" spans="1:14">
      <c r="A8" s="64"/>
      <c r="B8" s="63"/>
      <c r="C8" s="41" t="s">
        <v>530</v>
      </c>
      <c r="D8" s="41" t="s">
        <v>531</v>
      </c>
      <c r="E8" s="41" t="s">
        <v>530</v>
      </c>
      <c r="F8" s="41" t="s">
        <v>531</v>
      </c>
      <c r="G8" s="41" t="s">
        <v>530</v>
      </c>
      <c r="H8" s="41" t="s">
        <v>531</v>
      </c>
      <c r="I8" s="41" t="s">
        <v>537</v>
      </c>
      <c r="J8" s="41" t="s">
        <v>531</v>
      </c>
      <c r="K8" s="41" t="s">
        <v>537</v>
      </c>
      <c r="L8" s="41" t="s">
        <v>531</v>
      </c>
      <c r="M8" s="41" t="s">
        <v>537</v>
      </c>
      <c r="N8" s="41" t="s">
        <v>531</v>
      </c>
    </row>
    <row r="9" spans="1:14">
      <c r="A9" s="38" t="s">
        <v>539</v>
      </c>
      <c r="B9" s="34">
        <v>0</v>
      </c>
      <c r="C9" s="3">
        <v>5</v>
      </c>
      <c r="D9" s="39">
        <f>C9/34</f>
        <v>0.14705882352941177</v>
      </c>
      <c r="E9" s="3">
        <v>14</v>
      </c>
      <c r="F9" s="39">
        <f>E9/34</f>
        <v>0.41176470588235292</v>
      </c>
      <c r="G9" s="3">
        <v>14</v>
      </c>
      <c r="H9" s="39">
        <f>G9/34</f>
        <v>0.41176470588235292</v>
      </c>
      <c r="I9" s="3">
        <v>5</v>
      </c>
      <c r="J9" s="39">
        <f>I9/33</f>
        <v>0.15151515151515152</v>
      </c>
      <c r="K9" s="3">
        <v>8</v>
      </c>
      <c r="L9" s="39">
        <f>K9/33</f>
        <v>0.24242424242424243</v>
      </c>
      <c r="M9" s="3">
        <v>7</v>
      </c>
      <c r="N9" s="39">
        <f>M9/33</f>
        <v>0.21212121212121213</v>
      </c>
    </row>
    <row r="10" spans="1:14">
      <c r="A10" s="38" t="s">
        <v>540</v>
      </c>
      <c r="B10" s="34">
        <v>1</v>
      </c>
      <c r="C10" s="3">
        <v>10</v>
      </c>
      <c r="D10" s="39">
        <f t="shared" ref="D10:D20" si="0">C10/34</f>
        <v>0.29411764705882354</v>
      </c>
      <c r="E10" s="3">
        <v>6</v>
      </c>
      <c r="F10" s="39">
        <f t="shared" ref="F10:F20" si="1">E10/34</f>
        <v>0.17647058823529413</v>
      </c>
      <c r="G10" s="3">
        <v>5</v>
      </c>
      <c r="H10" s="39">
        <f t="shared" ref="H10:H19" si="2">G10/34</f>
        <v>0.14705882352941177</v>
      </c>
      <c r="I10" s="3">
        <v>13</v>
      </c>
      <c r="J10" s="39">
        <f t="shared" ref="J10:J20" si="3">I10/33</f>
        <v>0.39393939393939392</v>
      </c>
      <c r="K10" s="3">
        <v>11</v>
      </c>
      <c r="L10" s="39">
        <f t="shared" ref="L10:L20" si="4">K10/33</f>
        <v>0.33333333333333331</v>
      </c>
      <c r="M10" s="3">
        <v>9</v>
      </c>
      <c r="N10" s="39">
        <f t="shared" ref="N10:N20" si="5">M10/33</f>
        <v>0.27272727272727271</v>
      </c>
    </row>
    <row r="11" spans="1:14">
      <c r="A11" s="38" t="s">
        <v>541</v>
      </c>
      <c r="B11" s="34">
        <v>2</v>
      </c>
      <c r="C11" s="3">
        <v>0</v>
      </c>
      <c r="D11" s="39">
        <f t="shared" si="0"/>
        <v>0</v>
      </c>
      <c r="E11" s="3">
        <v>0</v>
      </c>
      <c r="F11" s="39">
        <f t="shared" si="1"/>
        <v>0</v>
      </c>
      <c r="G11" s="3">
        <v>2</v>
      </c>
      <c r="H11" s="39">
        <f t="shared" si="2"/>
        <v>5.8823529411764705E-2</v>
      </c>
      <c r="I11" s="3">
        <v>1</v>
      </c>
      <c r="J11" s="39">
        <f t="shared" si="3"/>
        <v>3.0303030303030304E-2</v>
      </c>
      <c r="K11" s="3">
        <v>1</v>
      </c>
      <c r="L11" s="39">
        <f t="shared" si="4"/>
        <v>3.0303030303030304E-2</v>
      </c>
      <c r="M11" s="3">
        <v>1</v>
      </c>
      <c r="N11" s="39">
        <f t="shared" si="5"/>
        <v>3.0303030303030304E-2</v>
      </c>
    </row>
    <row r="12" spans="1:14">
      <c r="A12" s="38" t="s">
        <v>542</v>
      </c>
      <c r="B12" s="34">
        <v>3</v>
      </c>
      <c r="C12" s="3">
        <v>3</v>
      </c>
      <c r="D12" s="39">
        <f t="shared" si="0"/>
        <v>8.8235294117647065E-2</v>
      </c>
      <c r="E12" s="3">
        <v>4</v>
      </c>
      <c r="F12" s="39">
        <f t="shared" si="1"/>
        <v>0.11764705882352941</v>
      </c>
      <c r="G12" s="3">
        <v>1</v>
      </c>
      <c r="H12" s="39">
        <f t="shared" si="2"/>
        <v>2.9411764705882353E-2</v>
      </c>
      <c r="I12" s="3">
        <v>4</v>
      </c>
      <c r="J12" s="39">
        <f t="shared" si="3"/>
        <v>0.12121212121212122</v>
      </c>
      <c r="K12" s="3">
        <v>5</v>
      </c>
      <c r="L12" s="39">
        <f t="shared" si="4"/>
        <v>0.15151515151515152</v>
      </c>
      <c r="M12" s="3">
        <v>4</v>
      </c>
      <c r="N12" s="39">
        <f t="shared" si="5"/>
        <v>0.12121212121212122</v>
      </c>
    </row>
    <row r="13" spans="1:14">
      <c r="A13" s="38" t="s">
        <v>543</v>
      </c>
      <c r="B13" s="34">
        <v>4</v>
      </c>
      <c r="C13" s="3">
        <v>3</v>
      </c>
      <c r="D13" s="39">
        <f t="shared" si="0"/>
        <v>8.8235294117647065E-2</v>
      </c>
      <c r="E13" s="3">
        <v>1</v>
      </c>
      <c r="F13" s="39">
        <f t="shared" si="1"/>
        <v>2.9411764705882353E-2</v>
      </c>
      <c r="G13" s="3">
        <v>2</v>
      </c>
      <c r="H13" s="39">
        <f t="shared" si="2"/>
        <v>5.8823529411764705E-2</v>
      </c>
      <c r="I13" s="3">
        <v>0</v>
      </c>
      <c r="J13" s="39">
        <f t="shared" si="3"/>
        <v>0</v>
      </c>
      <c r="K13" s="3">
        <v>0</v>
      </c>
      <c r="L13" s="39">
        <f t="shared" si="4"/>
        <v>0</v>
      </c>
      <c r="M13" s="3">
        <v>2</v>
      </c>
      <c r="N13" s="39">
        <f t="shared" si="5"/>
        <v>6.0606060606060608E-2</v>
      </c>
    </row>
    <row r="14" spans="1:14">
      <c r="A14" s="38" t="s">
        <v>544</v>
      </c>
      <c r="B14" s="34">
        <v>5</v>
      </c>
      <c r="C14" s="3">
        <v>1</v>
      </c>
      <c r="D14" s="39">
        <f t="shared" si="0"/>
        <v>2.9411764705882353E-2</v>
      </c>
      <c r="E14" s="3">
        <v>3</v>
      </c>
      <c r="F14" s="39">
        <f t="shared" si="1"/>
        <v>8.8235294117647065E-2</v>
      </c>
      <c r="G14" s="3">
        <v>2</v>
      </c>
      <c r="H14" s="39">
        <f t="shared" si="2"/>
        <v>5.8823529411764705E-2</v>
      </c>
      <c r="I14" s="3">
        <v>6</v>
      </c>
      <c r="J14" s="39">
        <f t="shared" si="3"/>
        <v>0.18181818181818182</v>
      </c>
      <c r="K14" s="3">
        <v>5</v>
      </c>
      <c r="L14" s="39">
        <f t="shared" si="4"/>
        <v>0.15151515151515152</v>
      </c>
      <c r="M14" s="3">
        <v>2</v>
      </c>
      <c r="N14" s="39">
        <f t="shared" si="5"/>
        <v>6.0606060606060608E-2</v>
      </c>
    </row>
    <row r="15" spans="1:14">
      <c r="A15" s="38" t="s">
        <v>545</v>
      </c>
      <c r="B15" s="34">
        <v>6</v>
      </c>
      <c r="C15" s="3">
        <v>5</v>
      </c>
      <c r="D15" s="39">
        <f t="shared" si="0"/>
        <v>0.14705882352941177</v>
      </c>
      <c r="E15" s="3">
        <v>2</v>
      </c>
      <c r="F15" s="39">
        <f t="shared" si="1"/>
        <v>5.8823529411764705E-2</v>
      </c>
      <c r="G15" s="3">
        <v>2</v>
      </c>
      <c r="H15" s="39">
        <f t="shared" si="2"/>
        <v>5.8823529411764705E-2</v>
      </c>
      <c r="I15" s="3">
        <v>1</v>
      </c>
      <c r="J15" s="39">
        <f t="shared" si="3"/>
        <v>3.0303030303030304E-2</v>
      </c>
      <c r="K15" s="3">
        <v>1</v>
      </c>
      <c r="L15" s="39">
        <f t="shared" si="4"/>
        <v>3.0303030303030304E-2</v>
      </c>
      <c r="M15" s="3">
        <v>0</v>
      </c>
      <c r="N15" s="39">
        <f t="shared" si="5"/>
        <v>0</v>
      </c>
    </row>
    <row r="16" spans="1:14">
      <c r="A16" s="38" t="s">
        <v>546</v>
      </c>
      <c r="B16" s="34">
        <v>7</v>
      </c>
      <c r="C16" s="3">
        <v>0</v>
      </c>
      <c r="D16" s="39">
        <f t="shared" si="0"/>
        <v>0</v>
      </c>
      <c r="E16" s="3">
        <v>1</v>
      </c>
      <c r="F16" s="39">
        <f t="shared" si="1"/>
        <v>2.9411764705882353E-2</v>
      </c>
      <c r="G16" s="3">
        <v>0</v>
      </c>
      <c r="H16" s="39">
        <f t="shared" si="2"/>
        <v>0</v>
      </c>
      <c r="I16" s="3">
        <v>1</v>
      </c>
      <c r="J16" s="39">
        <f t="shared" si="3"/>
        <v>3.0303030303030304E-2</v>
      </c>
      <c r="K16" s="3">
        <v>2</v>
      </c>
      <c r="L16" s="39">
        <f t="shared" si="4"/>
        <v>6.0606060606060608E-2</v>
      </c>
      <c r="M16" s="3">
        <v>1</v>
      </c>
      <c r="N16" s="39">
        <f t="shared" si="5"/>
        <v>3.0303030303030304E-2</v>
      </c>
    </row>
    <row r="17" spans="1:14">
      <c r="A17" s="38" t="s">
        <v>547</v>
      </c>
      <c r="B17" s="34">
        <v>8</v>
      </c>
      <c r="C17" s="3">
        <v>6</v>
      </c>
      <c r="D17" s="39">
        <f t="shared" si="0"/>
        <v>0.17647058823529413</v>
      </c>
      <c r="E17" s="3">
        <v>1</v>
      </c>
      <c r="F17" s="39">
        <f t="shared" si="1"/>
        <v>2.9411764705882353E-2</v>
      </c>
      <c r="G17" s="3">
        <v>4</v>
      </c>
      <c r="H17" s="39">
        <f t="shared" si="2"/>
        <v>0.11764705882352941</v>
      </c>
      <c r="I17" s="3">
        <v>2</v>
      </c>
      <c r="J17" s="39">
        <f t="shared" si="3"/>
        <v>6.0606060606060608E-2</v>
      </c>
      <c r="K17" s="3">
        <v>0</v>
      </c>
      <c r="L17" s="39">
        <f t="shared" si="4"/>
        <v>0</v>
      </c>
      <c r="M17" s="3">
        <v>7</v>
      </c>
      <c r="N17" s="39">
        <f t="shared" si="5"/>
        <v>0.21212121212121213</v>
      </c>
    </row>
    <row r="18" spans="1:14">
      <c r="A18" s="38" t="s">
        <v>548</v>
      </c>
      <c r="B18" s="34">
        <v>9</v>
      </c>
      <c r="C18" s="3">
        <v>1</v>
      </c>
      <c r="D18" s="39">
        <f t="shared" si="0"/>
        <v>2.9411764705882353E-2</v>
      </c>
      <c r="E18" s="3">
        <v>1</v>
      </c>
      <c r="F18" s="39">
        <f t="shared" si="1"/>
        <v>2.9411764705882353E-2</v>
      </c>
      <c r="G18" s="3">
        <v>1</v>
      </c>
      <c r="H18" s="39">
        <f t="shared" si="2"/>
        <v>2.9411764705882353E-2</v>
      </c>
      <c r="I18" s="3">
        <v>0</v>
      </c>
      <c r="J18" s="39">
        <f t="shared" si="3"/>
        <v>0</v>
      </c>
      <c r="K18" s="3">
        <v>0</v>
      </c>
      <c r="L18" s="39">
        <f t="shared" si="4"/>
        <v>0</v>
      </c>
      <c r="M18" s="3">
        <v>0</v>
      </c>
      <c r="N18" s="39">
        <f t="shared" si="5"/>
        <v>0</v>
      </c>
    </row>
    <row r="19" spans="1:14">
      <c r="A19" s="38" t="s">
        <v>549</v>
      </c>
      <c r="B19" s="34">
        <v>10</v>
      </c>
      <c r="C19" s="3">
        <v>0</v>
      </c>
      <c r="D19" s="39">
        <f t="shared" si="0"/>
        <v>0</v>
      </c>
      <c r="E19" s="3">
        <v>1</v>
      </c>
      <c r="F19" s="39">
        <f t="shared" si="1"/>
        <v>2.9411764705882353E-2</v>
      </c>
      <c r="G19" s="3">
        <v>1</v>
      </c>
      <c r="H19" s="39">
        <f t="shared" si="2"/>
        <v>2.9411764705882353E-2</v>
      </c>
      <c r="I19" s="3">
        <v>0</v>
      </c>
      <c r="J19" s="39">
        <f t="shared" si="3"/>
        <v>0</v>
      </c>
      <c r="K19" s="3">
        <v>0</v>
      </c>
      <c r="L19" s="39">
        <f t="shared" si="4"/>
        <v>0</v>
      </c>
      <c r="M19" s="3">
        <v>0</v>
      </c>
      <c r="N19" s="39">
        <f t="shared" si="5"/>
        <v>0</v>
      </c>
    </row>
    <row r="20" spans="1:14">
      <c r="A20" s="60" t="s">
        <v>538</v>
      </c>
      <c r="B20" s="60"/>
      <c r="C20" s="40">
        <f>SUM(C9:C19)</f>
        <v>34</v>
      </c>
      <c r="D20" s="39">
        <f t="shared" si="0"/>
        <v>1</v>
      </c>
      <c r="E20" s="40">
        <f>SUM(E9:E19)</f>
        <v>34</v>
      </c>
      <c r="F20" s="39">
        <f t="shared" si="1"/>
        <v>1</v>
      </c>
      <c r="G20" s="40">
        <f>SUM(G9:G19)</f>
        <v>34</v>
      </c>
      <c r="H20" s="39">
        <f>G20/34</f>
        <v>1</v>
      </c>
      <c r="I20" s="40">
        <f>SUM(I9:I19)</f>
        <v>33</v>
      </c>
      <c r="J20" s="39">
        <f t="shared" si="3"/>
        <v>1</v>
      </c>
      <c r="K20" s="40">
        <f>SUM(K9:K19)</f>
        <v>33</v>
      </c>
      <c r="L20" s="39">
        <f t="shared" si="4"/>
        <v>1</v>
      </c>
      <c r="M20" s="40">
        <f>SUM(M9:M19)</f>
        <v>33</v>
      </c>
      <c r="N20" s="39">
        <f t="shared" si="5"/>
        <v>1</v>
      </c>
    </row>
    <row r="22" spans="1:14">
      <c r="A22" s="60" t="s">
        <v>558</v>
      </c>
      <c r="B22" s="60"/>
      <c r="C22" s="60">
        <v>2593</v>
      </c>
      <c r="D22" s="60"/>
      <c r="E22" s="60">
        <v>2536</v>
      </c>
      <c r="F22" s="60"/>
      <c r="G22" s="60">
        <v>2534</v>
      </c>
      <c r="H22" s="60"/>
      <c r="I22" s="60">
        <v>2593</v>
      </c>
      <c r="J22" s="60"/>
      <c r="K22" s="60">
        <v>2574</v>
      </c>
      <c r="L22" s="60"/>
      <c r="M22" s="60">
        <v>2602</v>
      </c>
      <c r="N22" s="60"/>
    </row>
  </sheetData>
  <mergeCells count="23">
    <mergeCell ref="A1:N1"/>
    <mergeCell ref="A2:N2"/>
    <mergeCell ref="A3:N3"/>
    <mergeCell ref="A4:N4"/>
    <mergeCell ref="A20:B20"/>
    <mergeCell ref="A6:B6"/>
    <mergeCell ref="I6:N6"/>
    <mergeCell ref="B7:B8"/>
    <mergeCell ref="A7:A8"/>
    <mergeCell ref="I7:J7"/>
    <mergeCell ref="K7:L7"/>
    <mergeCell ref="M7:N7"/>
    <mergeCell ref="C6:H6"/>
    <mergeCell ref="C7:D7"/>
    <mergeCell ref="E7:F7"/>
    <mergeCell ref="G7:H7"/>
    <mergeCell ref="K22:L22"/>
    <mergeCell ref="M22:N22"/>
    <mergeCell ref="A22:B22"/>
    <mergeCell ref="C22:D22"/>
    <mergeCell ref="E22:F22"/>
    <mergeCell ref="G22:H22"/>
    <mergeCell ref="I22:J22"/>
  </mergeCells>
  <pageMargins left="0.70866141732283472" right="0.70866141732283472" top="0.74803149606299213" bottom="0.74803149606299213" header="0.31496062992125984" footer="0.31496062992125984"/>
  <pageSetup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S37"/>
  <sheetViews>
    <sheetView topLeftCell="A13" workbookViewId="0">
      <selection activeCell="B19" sqref="B19"/>
    </sheetView>
  </sheetViews>
  <sheetFormatPr baseColWidth="10" defaultRowHeight="15"/>
  <cols>
    <col min="1" max="1" width="4.85546875" style="21" customWidth="1"/>
    <col min="2" max="2" width="51.42578125" style="20" customWidth="1"/>
    <col min="3" max="4" width="7" style="21" customWidth="1"/>
    <col min="5" max="5" width="10.5703125" style="20" customWidth="1"/>
    <col min="6" max="6" width="11.42578125" style="20"/>
    <col min="7" max="7" width="8.5703125" style="20" customWidth="1"/>
    <col min="8" max="8" width="8.7109375" style="20" customWidth="1"/>
    <col min="9" max="9" width="8.140625" style="20" customWidth="1"/>
    <col min="10" max="10" width="9" style="20" customWidth="1"/>
    <col min="11" max="11" width="8" style="20" customWidth="1"/>
    <col min="12" max="12" width="8.7109375" style="20" customWidth="1"/>
    <col min="13" max="13" width="6.140625" style="20" customWidth="1"/>
    <col min="14" max="14" width="6.5703125" style="20" customWidth="1"/>
    <col min="15" max="15" width="6.140625" style="20" customWidth="1"/>
    <col min="16" max="16" width="6.42578125" style="20" customWidth="1"/>
    <col min="17" max="17" width="5.42578125" style="20" customWidth="1"/>
    <col min="18" max="18" width="4.85546875" style="20" customWidth="1"/>
    <col min="19" max="19" width="11.42578125" style="21"/>
    <col min="20" max="16384" width="11.42578125" style="20"/>
  </cols>
  <sheetData>
    <row r="1" spans="1:18">
      <c r="A1" s="50" t="s">
        <v>310</v>
      </c>
      <c r="B1" s="50" t="s">
        <v>521</v>
      </c>
      <c r="C1" s="52" t="s">
        <v>514</v>
      </c>
      <c r="D1" s="52" t="s">
        <v>515</v>
      </c>
      <c r="E1" s="53" t="s">
        <v>516</v>
      </c>
      <c r="F1" s="68" t="s">
        <v>533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5"/>
    </row>
    <row r="2" spans="1:18">
      <c r="A2" s="51"/>
      <c r="B2" s="51"/>
      <c r="C2" s="52"/>
      <c r="D2" s="51"/>
      <c r="E2" s="54"/>
      <c r="F2" s="30" t="s">
        <v>501</v>
      </c>
      <c r="G2" s="27" t="s">
        <v>502</v>
      </c>
      <c r="H2" s="23" t="s">
        <v>503</v>
      </c>
      <c r="I2" s="23" t="s">
        <v>504</v>
      </c>
      <c r="J2" s="23" t="s">
        <v>505</v>
      </c>
      <c r="K2" s="23" t="s">
        <v>506</v>
      </c>
      <c r="L2" s="23" t="s">
        <v>507</v>
      </c>
      <c r="M2" s="23" t="s">
        <v>508</v>
      </c>
      <c r="N2" s="23" t="s">
        <v>509</v>
      </c>
      <c r="O2" s="23" t="s">
        <v>510</v>
      </c>
      <c r="P2" s="25" t="s">
        <v>511</v>
      </c>
      <c r="Q2" s="46" t="s">
        <v>499</v>
      </c>
      <c r="R2" s="48" t="s">
        <v>513</v>
      </c>
    </row>
    <row r="3" spans="1:18">
      <c r="A3" s="51"/>
      <c r="B3" s="51"/>
      <c r="C3" s="52"/>
      <c r="D3" s="51"/>
      <c r="E3" s="55"/>
      <c r="F3" s="28" t="s">
        <v>313</v>
      </c>
      <c r="G3" s="24">
        <v>287</v>
      </c>
      <c r="H3" s="24">
        <v>300</v>
      </c>
      <c r="I3" s="24">
        <v>287</v>
      </c>
      <c r="J3" s="24">
        <v>353</v>
      </c>
      <c r="K3" s="24">
        <v>305</v>
      </c>
      <c r="L3" s="24">
        <v>273</v>
      </c>
      <c r="M3" s="24">
        <v>239</v>
      </c>
      <c r="N3" s="24">
        <v>268</v>
      </c>
      <c r="O3" s="24">
        <v>299</v>
      </c>
      <c r="P3" s="24">
        <v>373</v>
      </c>
      <c r="Q3" s="47"/>
      <c r="R3" s="49"/>
    </row>
    <row r="4" spans="1:18" ht="15" customHeight="1">
      <c r="A4" s="15">
        <v>1</v>
      </c>
      <c r="B4" s="5" t="s">
        <v>11</v>
      </c>
      <c r="C4" s="4" t="s">
        <v>8</v>
      </c>
      <c r="D4" s="4" t="s">
        <v>8</v>
      </c>
      <c r="E4" s="4">
        <v>64</v>
      </c>
      <c r="F4" s="4" t="s">
        <v>398</v>
      </c>
      <c r="G4" s="29" t="s">
        <v>500</v>
      </c>
      <c r="H4" s="29" t="s">
        <v>500</v>
      </c>
      <c r="I4" s="29" t="s">
        <v>500</v>
      </c>
      <c r="J4" s="29" t="s">
        <v>500</v>
      </c>
      <c r="K4" s="29" t="s">
        <v>500</v>
      </c>
      <c r="L4" s="29" t="s">
        <v>499</v>
      </c>
      <c r="M4" s="29" t="s">
        <v>499</v>
      </c>
      <c r="N4" s="29" t="s">
        <v>499</v>
      </c>
      <c r="O4" s="29" t="s">
        <v>500</v>
      </c>
      <c r="P4" s="29" t="s">
        <v>500</v>
      </c>
      <c r="Q4" s="34">
        <v>3</v>
      </c>
      <c r="R4" s="34">
        <v>7</v>
      </c>
    </row>
    <row r="5" spans="1:18" ht="15" customHeight="1">
      <c r="A5" s="15">
        <f>A4+1</f>
        <v>2</v>
      </c>
      <c r="B5" s="5" t="s">
        <v>14</v>
      </c>
      <c r="C5" s="4" t="s">
        <v>8</v>
      </c>
      <c r="D5" s="4" t="s">
        <v>8</v>
      </c>
      <c r="E5" s="4">
        <v>44</v>
      </c>
      <c r="F5" s="4" t="s">
        <v>383</v>
      </c>
      <c r="G5" s="29" t="s">
        <v>500</v>
      </c>
      <c r="H5" s="29" t="s">
        <v>500</v>
      </c>
      <c r="I5" s="29" t="s">
        <v>500</v>
      </c>
      <c r="J5" s="29" t="s">
        <v>500</v>
      </c>
      <c r="K5" s="29" t="s">
        <v>500</v>
      </c>
      <c r="L5" s="29" t="s">
        <v>500</v>
      </c>
      <c r="M5" s="29" t="s">
        <v>499</v>
      </c>
      <c r="N5" s="29" t="s">
        <v>500</v>
      </c>
      <c r="O5" s="29" t="s">
        <v>500</v>
      </c>
      <c r="P5" s="29" t="s">
        <v>500</v>
      </c>
      <c r="Q5" s="34">
        <v>1</v>
      </c>
      <c r="R5" s="34">
        <v>9</v>
      </c>
    </row>
    <row r="6" spans="1:18" ht="15" customHeight="1">
      <c r="A6" s="15">
        <f t="shared" ref="A6:A36" si="0">A5+1</f>
        <v>3</v>
      </c>
      <c r="B6" s="5" t="s">
        <v>21</v>
      </c>
      <c r="C6" s="4" t="s">
        <v>8</v>
      </c>
      <c r="D6" s="4" t="s">
        <v>8</v>
      </c>
      <c r="E6" s="4">
        <v>204</v>
      </c>
      <c r="F6" s="4" t="s">
        <v>413</v>
      </c>
      <c r="G6" s="29" t="s">
        <v>499</v>
      </c>
      <c r="H6" s="29" t="s">
        <v>517</v>
      </c>
      <c r="I6" s="29" t="s">
        <v>499</v>
      </c>
      <c r="J6" s="29" t="s">
        <v>500</v>
      </c>
      <c r="K6" s="29" t="s">
        <v>500</v>
      </c>
      <c r="L6" s="29" t="s">
        <v>499</v>
      </c>
      <c r="M6" s="29" t="s">
        <v>499</v>
      </c>
      <c r="N6" s="29" t="s">
        <v>499</v>
      </c>
      <c r="O6" s="29" t="s">
        <v>499</v>
      </c>
      <c r="P6" s="29" t="s">
        <v>500</v>
      </c>
      <c r="Q6" s="34">
        <v>6</v>
      </c>
      <c r="R6" s="34">
        <v>4</v>
      </c>
    </row>
    <row r="7" spans="1:18" ht="15" customHeight="1">
      <c r="A7" s="15">
        <f t="shared" si="0"/>
        <v>4</v>
      </c>
      <c r="B7" s="5" t="s">
        <v>24</v>
      </c>
      <c r="C7" s="4" t="s">
        <v>8</v>
      </c>
      <c r="D7" s="4" t="s">
        <v>8</v>
      </c>
      <c r="E7" s="4">
        <v>54</v>
      </c>
      <c r="F7" s="4" t="s">
        <v>334</v>
      </c>
      <c r="G7" s="29" t="s">
        <v>499</v>
      </c>
      <c r="H7" s="29" t="s">
        <v>500</v>
      </c>
      <c r="I7" s="29" t="s">
        <v>499</v>
      </c>
      <c r="J7" s="29" t="s">
        <v>500</v>
      </c>
      <c r="K7" s="29" t="s">
        <v>500</v>
      </c>
      <c r="L7" s="29" t="s">
        <v>499</v>
      </c>
      <c r="M7" s="29" t="s">
        <v>499</v>
      </c>
      <c r="N7" s="29" t="s">
        <v>499</v>
      </c>
      <c r="O7" s="29" t="s">
        <v>500</v>
      </c>
      <c r="P7" s="29" t="s">
        <v>500</v>
      </c>
      <c r="Q7" s="34">
        <v>5</v>
      </c>
      <c r="R7" s="34">
        <v>5</v>
      </c>
    </row>
    <row r="8" spans="1:18" ht="15" customHeight="1">
      <c r="A8" s="15">
        <f t="shared" si="0"/>
        <v>5</v>
      </c>
      <c r="B8" s="5" t="s">
        <v>27</v>
      </c>
      <c r="C8" s="4" t="s">
        <v>8</v>
      </c>
      <c r="D8" s="4" t="s">
        <v>8</v>
      </c>
      <c r="E8" s="4">
        <v>21</v>
      </c>
      <c r="F8" s="11" t="s">
        <v>424</v>
      </c>
      <c r="G8" s="29" t="s">
        <v>499</v>
      </c>
      <c r="H8" s="29" t="s">
        <v>499</v>
      </c>
      <c r="I8" s="29" t="s">
        <v>499</v>
      </c>
      <c r="J8" s="29" t="s">
        <v>500</v>
      </c>
      <c r="K8" s="29" t="s">
        <v>499</v>
      </c>
      <c r="L8" s="29" t="s">
        <v>499</v>
      </c>
      <c r="M8" s="29" t="s">
        <v>499</v>
      </c>
      <c r="N8" s="29" t="s">
        <v>499</v>
      </c>
      <c r="O8" s="29" t="s">
        <v>499</v>
      </c>
      <c r="P8" s="29" t="s">
        <v>500</v>
      </c>
      <c r="Q8" s="34">
        <v>8</v>
      </c>
      <c r="R8" s="34">
        <v>2</v>
      </c>
    </row>
    <row r="9" spans="1:18" ht="15" customHeight="1">
      <c r="A9" s="15">
        <f t="shared" si="0"/>
        <v>6</v>
      </c>
      <c r="B9" s="5" t="s">
        <v>30</v>
      </c>
      <c r="C9" s="4" t="s">
        <v>8</v>
      </c>
      <c r="D9" s="4" t="s">
        <v>8</v>
      </c>
      <c r="E9" s="4">
        <v>117</v>
      </c>
      <c r="F9" s="4" t="s">
        <v>358</v>
      </c>
      <c r="G9" s="29" t="s">
        <v>499</v>
      </c>
      <c r="H9" s="29" t="s">
        <v>500</v>
      </c>
      <c r="I9" s="29" t="s">
        <v>499</v>
      </c>
      <c r="J9" s="29" t="s">
        <v>500</v>
      </c>
      <c r="K9" s="29" t="s">
        <v>500</v>
      </c>
      <c r="L9" s="29" t="s">
        <v>499</v>
      </c>
      <c r="M9" s="29" t="s">
        <v>499</v>
      </c>
      <c r="N9" s="29" t="s">
        <v>499</v>
      </c>
      <c r="O9" s="29" t="s">
        <v>500</v>
      </c>
      <c r="P9" s="29" t="s">
        <v>500</v>
      </c>
      <c r="Q9" s="34">
        <v>5</v>
      </c>
      <c r="R9" s="34">
        <v>5</v>
      </c>
    </row>
    <row r="10" spans="1:18" ht="15" customHeight="1">
      <c r="A10" s="15">
        <f t="shared" si="0"/>
        <v>7</v>
      </c>
      <c r="B10" s="5" t="s">
        <v>40</v>
      </c>
      <c r="C10" s="4" t="s">
        <v>8</v>
      </c>
      <c r="D10" s="4" t="s">
        <v>8</v>
      </c>
      <c r="E10" s="4">
        <v>287</v>
      </c>
      <c r="F10" s="4" t="s">
        <v>434</v>
      </c>
      <c r="G10" s="29" t="s">
        <v>499</v>
      </c>
      <c r="H10" s="29" t="s">
        <v>499</v>
      </c>
      <c r="I10" s="29" t="s">
        <v>499</v>
      </c>
      <c r="J10" s="29" t="s">
        <v>500</v>
      </c>
      <c r="K10" s="29" t="s">
        <v>500</v>
      </c>
      <c r="L10" s="29" t="s">
        <v>499</v>
      </c>
      <c r="M10" s="29" t="s">
        <v>499</v>
      </c>
      <c r="N10" s="29" t="s">
        <v>499</v>
      </c>
      <c r="O10" s="29" t="s">
        <v>499</v>
      </c>
      <c r="P10" s="29" t="s">
        <v>500</v>
      </c>
      <c r="Q10" s="34">
        <v>7</v>
      </c>
      <c r="R10" s="34">
        <v>3</v>
      </c>
    </row>
    <row r="11" spans="1:18" ht="15" customHeight="1">
      <c r="A11" s="15">
        <f t="shared" si="0"/>
        <v>8</v>
      </c>
      <c r="B11" s="5" t="s">
        <v>43</v>
      </c>
      <c r="C11" s="4" t="s">
        <v>8</v>
      </c>
      <c r="D11" s="4" t="s">
        <v>8</v>
      </c>
      <c r="E11" s="4">
        <v>50</v>
      </c>
      <c r="F11" s="11" t="s">
        <v>438</v>
      </c>
      <c r="G11" s="29" t="s">
        <v>499</v>
      </c>
      <c r="H11" s="29" t="s">
        <v>499</v>
      </c>
      <c r="I11" s="29" t="s">
        <v>499</v>
      </c>
      <c r="J11" s="29" t="s">
        <v>500</v>
      </c>
      <c r="K11" s="29" t="s">
        <v>499</v>
      </c>
      <c r="L11" s="29" t="s">
        <v>499</v>
      </c>
      <c r="M11" s="29" t="s">
        <v>499</v>
      </c>
      <c r="N11" s="29" t="s">
        <v>499</v>
      </c>
      <c r="O11" s="29" t="s">
        <v>499</v>
      </c>
      <c r="P11" s="29" t="s">
        <v>500</v>
      </c>
      <c r="Q11" s="34">
        <v>8</v>
      </c>
      <c r="R11" s="34">
        <v>2</v>
      </c>
    </row>
    <row r="12" spans="1:18" ht="15" customHeight="1">
      <c r="A12" s="15">
        <f t="shared" si="0"/>
        <v>9</v>
      </c>
      <c r="B12" s="5" t="s">
        <v>46</v>
      </c>
      <c r="C12" s="4" t="s">
        <v>8</v>
      </c>
      <c r="D12" s="4" t="s">
        <v>8</v>
      </c>
      <c r="E12" s="4">
        <v>79</v>
      </c>
      <c r="F12" s="11" t="s">
        <v>443</v>
      </c>
      <c r="G12" s="29" t="s">
        <v>500</v>
      </c>
      <c r="H12" s="29" t="s">
        <v>500</v>
      </c>
      <c r="I12" s="29" t="s">
        <v>500</v>
      </c>
      <c r="J12" s="29" t="s">
        <v>500</v>
      </c>
      <c r="K12" s="29" t="s">
        <v>500</v>
      </c>
      <c r="L12" s="29" t="s">
        <v>500</v>
      </c>
      <c r="M12" s="29" t="s">
        <v>499</v>
      </c>
      <c r="N12" s="29" t="s">
        <v>500</v>
      </c>
      <c r="O12" s="29" t="s">
        <v>500</v>
      </c>
      <c r="P12" s="29" t="s">
        <v>500</v>
      </c>
      <c r="Q12" s="34">
        <v>1</v>
      </c>
      <c r="R12" s="34">
        <v>9</v>
      </c>
    </row>
    <row r="13" spans="1:18" ht="15" customHeight="1">
      <c r="A13" s="15">
        <f t="shared" si="0"/>
        <v>10</v>
      </c>
      <c r="B13" s="5" t="s">
        <v>49</v>
      </c>
      <c r="C13" s="4" t="s">
        <v>8</v>
      </c>
      <c r="D13" s="4" t="s">
        <v>8</v>
      </c>
      <c r="E13" s="4">
        <v>47</v>
      </c>
      <c r="F13" s="11" t="s">
        <v>394</v>
      </c>
      <c r="G13" s="29" t="s">
        <v>500</v>
      </c>
      <c r="H13" s="29" t="s">
        <v>500</v>
      </c>
      <c r="I13" s="29" t="s">
        <v>500</v>
      </c>
      <c r="J13" s="29" t="s">
        <v>500</v>
      </c>
      <c r="K13" s="29" t="s">
        <v>500</v>
      </c>
      <c r="L13" s="29" t="s">
        <v>500</v>
      </c>
      <c r="M13" s="29" t="s">
        <v>499</v>
      </c>
      <c r="N13" s="29" t="s">
        <v>500</v>
      </c>
      <c r="O13" s="29" t="s">
        <v>500</v>
      </c>
      <c r="P13" s="29" t="s">
        <v>500</v>
      </c>
      <c r="Q13" s="34">
        <v>1</v>
      </c>
      <c r="R13" s="34">
        <v>9</v>
      </c>
    </row>
    <row r="14" spans="1:18" ht="15" customHeight="1">
      <c r="A14" s="15">
        <f t="shared" si="0"/>
        <v>11</v>
      </c>
      <c r="B14" s="5" t="s">
        <v>52</v>
      </c>
      <c r="C14" s="4" t="s">
        <v>8</v>
      </c>
      <c r="D14" s="4" t="s">
        <v>8</v>
      </c>
      <c r="E14" s="4">
        <v>102</v>
      </c>
      <c r="F14" s="11" t="s">
        <v>328</v>
      </c>
      <c r="G14" s="29" t="s">
        <v>500</v>
      </c>
      <c r="H14" s="29" t="s">
        <v>500</v>
      </c>
      <c r="I14" s="29" t="s">
        <v>500</v>
      </c>
      <c r="J14" s="29" t="s">
        <v>500</v>
      </c>
      <c r="K14" s="29" t="s">
        <v>500</v>
      </c>
      <c r="L14" s="29" t="s">
        <v>499</v>
      </c>
      <c r="M14" s="29" t="s">
        <v>499</v>
      </c>
      <c r="N14" s="29" t="s">
        <v>499</v>
      </c>
      <c r="O14" s="29" t="s">
        <v>500</v>
      </c>
      <c r="P14" s="29" t="s">
        <v>500</v>
      </c>
      <c r="Q14" s="34">
        <v>3</v>
      </c>
      <c r="R14" s="34">
        <v>7</v>
      </c>
    </row>
    <row r="15" spans="1:18" ht="15" customHeight="1">
      <c r="A15" s="15">
        <f t="shared" si="0"/>
        <v>12</v>
      </c>
      <c r="B15" s="5" t="s">
        <v>55</v>
      </c>
      <c r="C15" s="4" t="s">
        <v>8</v>
      </c>
      <c r="D15" s="4" t="s">
        <v>8</v>
      </c>
      <c r="E15" s="4">
        <v>76</v>
      </c>
      <c r="F15" s="11" t="s">
        <v>450</v>
      </c>
      <c r="G15" s="29" t="s">
        <v>500</v>
      </c>
      <c r="H15" s="29" t="s">
        <v>500</v>
      </c>
      <c r="I15" s="29" t="s">
        <v>500</v>
      </c>
      <c r="J15" s="29" t="s">
        <v>500</v>
      </c>
      <c r="K15" s="29" t="s">
        <v>500</v>
      </c>
      <c r="L15" s="29" t="s">
        <v>500</v>
      </c>
      <c r="M15" s="29" t="s">
        <v>499</v>
      </c>
      <c r="N15" s="29" t="s">
        <v>500</v>
      </c>
      <c r="O15" s="29" t="s">
        <v>500</v>
      </c>
      <c r="P15" s="29" t="s">
        <v>500</v>
      </c>
      <c r="Q15" s="34">
        <v>1</v>
      </c>
      <c r="R15" s="34">
        <v>10</v>
      </c>
    </row>
    <row r="16" spans="1:18" ht="15" customHeight="1">
      <c r="A16" s="15">
        <f t="shared" si="0"/>
        <v>13</v>
      </c>
      <c r="B16" s="5" t="s">
        <v>58</v>
      </c>
      <c r="C16" s="4" t="s">
        <v>8</v>
      </c>
      <c r="D16" s="4" t="s">
        <v>8</v>
      </c>
      <c r="E16" s="4">
        <v>15</v>
      </c>
      <c r="F16" s="11" t="s">
        <v>452</v>
      </c>
      <c r="G16" s="29" t="s">
        <v>499</v>
      </c>
      <c r="H16" s="29" t="s">
        <v>500</v>
      </c>
      <c r="I16" s="29" t="s">
        <v>499</v>
      </c>
      <c r="J16" s="29" t="s">
        <v>500</v>
      </c>
      <c r="K16" s="29" t="s">
        <v>500</v>
      </c>
      <c r="L16" s="29" t="s">
        <v>499</v>
      </c>
      <c r="M16" s="29" t="s">
        <v>499</v>
      </c>
      <c r="N16" s="29" t="s">
        <v>499</v>
      </c>
      <c r="O16" s="29" t="s">
        <v>500</v>
      </c>
      <c r="P16" s="29" t="s">
        <v>500</v>
      </c>
      <c r="Q16" s="34">
        <v>5</v>
      </c>
      <c r="R16" s="34">
        <v>5</v>
      </c>
    </row>
    <row r="17" spans="1:18" ht="15" customHeight="1">
      <c r="A17" s="15">
        <f t="shared" si="0"/>
        <v>14</v>
      </c>
      <c r="B17" s="5" t="s">
        <v>61</v>
      </c>
      <c r="C17" s="4" t="s">
        <v>8</v>
      </c>
      <c r="D17" s="4" t="s">
        <v>8</v>
      </c>
      <c r="E17" s="4">
        <v>286</v>
      </c>
      <c r="F17" s="11" t="s">
        <v>328</v>
      </c>
      <c r="G17" s="29" t="s">
        <v>500</v>
      </c>
      <c r="H17" s="29" t="s">
        <v>500</v>
      </c>
      <c r="I17" s="29" t="s">
        <v>500</v>
      </c>
      <c r="J17" s="29" t="s">
        <v>500</v>
      </c>
      <c r="K17" s="29" t="s">
        <v>500</v>
      </c>
      <c r="L17" s="29" t="s">
        <v>499</v>
      </c>
      <c r="M17" s="29" t="s">
        <v>499</v>
      </c>
      <c r="N17" s="29" t="s">
        <v>499</v>
      </c>
      <c r="O17" s="29" t="s">
        <v>500</v>
      </c>
      <c r="P17" s="29" t="s">
        <v>500</v>
      </c>
      <c r="Q17" s="34">
        <v>3</v>
      </c>
      <c r="R17" s="34">
        <v>7</v>
      </c>
    </row>
    <row r="18" spans="1:18" ht="15" customHeight="1">
      <c r="A18" s="15">
        <f t="shared" si="0"/>
        <v>15</v>
      </c>
      <c r="B18" s="5" t="s">
        <v>64</v>
      </c>
      <c r="C18" s="4" t="s">
        <v>8</v>
      </c>
      <c r="D18" s="4" t="s">
        <v>8</v>
      </c>
      <c r="E18" s="4">
        <v>254</v>
      </c>
      <c r="F18" s="11" t="s">
        <v>334</v>
      </c>
      <c r="G18" s="29" t="s">
        <v>499</v>
      </c>
      <c r="H18" s="29" t="s">
        <v>500</v>
      </c>
      <c r="I18" s="29" t="s">
        <v>499</v>
      </c>
      <c r="J18" s="29" t="s">
        <v>500</v>
      </c>
      <c r="K18" s="29" t="s">
        <v>500</v>
      </c>
      <c r="L18" s="29" t="s">
        <v>499</v>
      </c>
      <c r="M18" s="29" t="s">
        <v>499</v>
      </c>
      <c r="N18" s="29" t="s">
        <v>499</v>
      </c>
      <c r="O18" s="29" t="s">
        <v>500</v>
      </c>
      <c r="P18" s="29" t="s">
        <v>500</v>
      </c>
      <c r="Q18" s="34">
        <v>5</v>
      </c>
      <c r="R18" s="34">
        <v>5</v>
      </c>
    </row>
    <row r="19" spans="1:18" ht="15" customHeight="1">
      <c r="A19" s="15">
        <f t="shared" si="0"/>
        <v>16</v>
      </c>
      <c r="B19" s="5" t="s">
        <v>67</v>
      </c>
      <c r="C19" s="4" t="s">
        <v>8</v>
      </c>
      <c r="D19" s="4" t="s">
        <v>8</v>
      </c>
      <c r="E19" s="4">
        <v>29</v>
      </c>
      <c r="F19" s="11" t="s">
        <v>449</v>
      </c>
      <c r="G19" s="29" t="s">
        <v>500</v>
      </c>
      <c r="H19" s="29" t="s">
        <v>500</v>
      </c>
      <c r="I19" s="29" t="s">
        <v>500</v>
      </c>
      <c r="J19" s="29" t="s">
        <v>500</v>
      </c>
      <c r="K19" s="29" t="s">
        <v>500</v>
      </c>
      <c r="L19" s="29" t="s">
        <v>500</v>
      </c>
      <c r="M19" s="29" t="s">
        <v>499</v>
      </c>
      <c r="N19" s="29" t="s">
        <v>500</v>
      </c>
      <c r="O19" s="29" t="s">
        <v>500</v>
      </c>
      <c r="P19" s="29" t="s">
        <v>500</v>
      </c>
      <c r="Q19" s="34">
        <v>1</v>
      </c>
      <c r="R19" s="34">
        <v>9</v>
      </c>
    </row>
    <row r="20" spans="1:18" ht="15" customHeight="1">
      <c r="A20" s="15">
        <f t="shared" si="0"/>
        <v>17</v>
      </c>
      <c r="B20" s="5" t="s">
        <v>76</v>
      </c>
      <c r="C20" s="4" t="s">
        <v>8</v>
      </c>
      <c r="D20" s="4" t="s">
        <v>8</v>
      </c>
      <c r="E20" s="4">
        <v>13</v>
      </c>
      <c r="F20" s="11" t="s">
        <v>460</v>
      </c>
      <c r="G20" s="29" t="s">
        <v>500</v>
      </c>
      <c r="H20" s="29" t="s">
        <v>500</v>
      </c>
      <c r="I20" s="29" t="s">
        <v>500</v>
      </c>
      <c r="J20" s="29" t="s">
        <v>500</v>
      </c>
      <c r="K20" s="29" t="s">
        <v>500</v>
      </c>
      <c r="L20" s="29" t="s">
        <v>500</v>
      </c>
      <c r="M20" s="29" t="s">
        <v>499</v>
      </c>
      <c r="N20" s="29" t="s">
        <v>500</v>
      </c>
      <c r="O20" s="29" t="s">
        <v>500</v>
      </c>
      <c r="P20" s="29" t="s">
        <v>500</v>
      </c>
      <c r="Q20" s="34">
        <v>1</v>
      </c>
      <c r="R20" s="34">
        <v>9</v>
      </c>
    </row>
    <row r="21" spans="1:18" ht="15" customHeight="1">
      <c r="A21" s="15">
        <f t="shared" si="0"/>
        <v>18</v>
      </c>
      <c r="B21" s="5" t="s">
        <v>79</v>
      </c>
      <c r="C21" s="4" t="s">
        <v>8</v>
      </c>
      <c r="D21" s="4" t="s">
        <v>8</v>
      </c>
      <c r="E21" s="4">
        <v>196</v>
      </c>
      <c r="F21" s="11" t="s">
        <v>452</v>
      </c>
      <c r="G21" s="29" t="s">
        <v>499</v>
      </c>
      <c r="H21" s="29" t="s">
        <v>500</v>
      </c>
      <c r="I21" s="29" t="s">
        <v>499</v>
      </c>
      <c r="J21" s="29" t="s">
        <v>500</v>
      </c>
      <c r="K21" s="29" t="s">
        <v>500</v>
      </c>
      <c r="L21" s="29" t="s">
        <v>499</v>
      </c>
      <c r="M21" s="29" t="s">
        <v>499</v>
      </c>
      <c r="N21" s="29" t="s">
        <v>499</v>
      </c>
      <c r="O21" s="29" t="s">
        <v>500</v>
      </c>
      <c r="P21" s="29" t="s">
        <v>500</v>
      </c>
      <c r="Q21" s="34">
        <v>5</v>
      </c>
      <c r="R21" s="34">
        <v>5</v>
      </c>
    </row>
    <row r="22" spans="1:18" ht="15" customHeight="1">
      <c r="A22" s="15">
        <f t="shared" si="0"/>
        <v>19</v>
      </c>
      <c r="B22" s="5" t="s">
        <v>82</v>
      </c>
      <c r="C22" s="4" t="s">
        <v>8</v>
      </c>
      <c r="D22" s="4" t="s">
        <v>8</v>
      </c>
      <c r="E22" s="4">
        <v>58</v>
      </c>
      <c r="F22" s="11" t="s">
        <v>465</v>
      </c>
      <c r="G22" s="29" t="s">
        <v>500</v>
      </c>
      <c r="H22" s="29" t="s">
        <v>500</v>
      </c>
      <c r="I22" s="29" t="s">
        <v>500</v>
      </c>
      <c r="J22" s="29" t="s">
        <v>500</v>
      </c>
      <c r="K22" s="29" t="s">
        <v>500</v>
      </c>
      <c r="L22" s="29" t="s">
        <v>500</v>
      </c>
      <c r="M22" s="29" t="s">
        <v>500</v>
      </c>
      <c r="N22" s="29" t="s">
        <v>500</v>
      </c>
      <c r="O22" s="29" t="s">
        <v>500</v>
      </c>
      <c r="P22" s="29" t="s">
        <v>500</v>
      </c>
      <c r="Q22" s="34">
        <v>0</v>
      </c>
      <c r="R22" s="34">
        <v>10</v>
      </c>
    </row>
    <row r="23" spans="1:18" ht="15" customHeight="1">
      <c r="A23" s="15">
        <f t="shared" si="0"/>
        <v>20</v>
      </c>
      <c r="B23" s="5" t="s">
        <v>85</v>
      </c>
      <c r="C23" s="4" t="s">
        <v>8</v>
      </c>
      <c r="D23" s="4" t="s">
        <v>8</v>
      </c>
      <c r="E23" s="4">
        <v>42</v>
      </c>
      <c r="F23" s="11" t="s">
        <v>376</v>
      </c>
      <c r="G23" s="29" t="s">
        <v>499</v>
      </c>
      <c r="H23" s="29" t="s">
        <v>500</v>
      </c>
      <c r="I23" s="29" t="s">
        <v>499</v>
      </c>
      <c r="J23" s="29" t="s">
        <v>500</v>
      </c>
      <c r="K23" s="29" t="s">
        <v>500</v>
      </c>
      <c r="L23" s="29" t="s">
        <v>499</v>
      </c>
      <c r="M23" s="29" t="s">
        <v>499</v>
      </c>
      <c r="N23" s="29" t="s">
        <v>499</v>
      </c>
      <c r="O23" s="29" t="s">
        <v>500</v>
      </c>
      <c r="P23" s="29" t="s">
        <v>500</v>
      </c>
      <c r="Q23" s="34">
        <v>5</v>
      </c>
      <c r="R23" s="34">
        <v>5</v>
      </c>
    </row>
    <row r="24" spans="1:18" ht="15" customHeight="1">
      <c r="A24" s="15">
        <f t="shared" si="0"/>
        <v>21</v>
      </c>
      <c r="B24" s="5" t="s">
        <v>91</v>
      </c>
      <c r="C24" s="4" t="s">
        <v>8</v>
      </c>
      <c r="D24" s="4" t="s">
        <v>8</v>
      </c>
      <c r="E24" s="4">
        <v>90</v>
      </c>
      <c r="F24" s="10" t="s">
        <v>469</v>
      </c>
      <c r="G24" s="29" t="s">
        <v>500</v>
      </c>
      <c r="H24" s="29" t="s">
        <v>500</v>
      </c>
      <c r="I24" s="29" t="s">
        <v>500</v>
      </c>
      <c r="J24" s="29" t="s">
        <v>500</v>
      </c>
      <c r="K24" s="29" t="s">
        <v>500</v>
      </c>
      <c r="L24" s="29" t="s">
        <v>500</v>
      </c>
      <c r="M24" s="29" t="s">
        <v>499</v>
      </c>
      <c r="N24" s="29" t="s">
        <v>500</v>
      </c>
      <c r="O24" s="29" t="s">
        <v>500</v>
      </c>
      <c r="P24" s="29" t="s">
        <v>500</v>
      </c>
      <c r="Q24" s="34">
        <v>1</v>
      </c>
      <c r="R24" s="34">
        <v>9</v>
      </c>
    </row>
    <row r="25" spans="1:18" ht="15" customHeight="1">
      <c r="A25" s="15">
        <f t="shared" si="0"/>
        <v>22</v>
      </c>
      <c r="B25" s="5" t="s">
        <v>94</v>
      </c>
      <c r="C25" s="4" t="s">
        <v>8</v>
      </c>
      <c r="D25" s="4" t="s">
        <v>8</v>
      </c>
      <c r="E25" s="4">
        <v>78</v>
      </c>
      <c r="F25" s="10" t="s">
        <v>454</v>
      </c>
      <c r="G25" s="29" t="s">
        <v>500</v>
      </c>
      <c r="H25" s="29" t="s">
        <v>500</v>
      </c>
      <c r="I25" s="29" t="s">
        <v>500</v>
      </c>
      <c r="J25" s="29" t="s">
        <v>500</v>
      </c>
      <c r="K25" s="29" t="s">
        <v>500</v>
      </c>
      <c r="L25" s="29" t="s">
        <v>500</v>
      </c>
      <c r="M25" s="29" t="s">
        <v>499</v>
      </c>
      <c r="N25" s="29" t="s">
        <v>517</v>
      </c>
      <c r="O25" s="29" t="s">
        <v>500</v>
      </c>
      <c r="P25" s="29" t="s">
        <v>500</v>
      </c>
      <c r="Q25" s="34">
        <v>2</v>
      </c>
      <c r="R25" s="34">
        <v>8</v>
      </c>
    </row>
    <row r="26" spans="1:18" ht="15" customHeight="1">
      <c r="A26" s="15">
        <f t="shared" si="0"/>
        <v>23</v>
      </c>
      <c r="B26" s="5" t="s">
        <v>97</v>
      </c>
      <c r="C26" s="4" t="s">
        <v>8</v>
      </c>
      <c r="D26" s="4" t="s">
        <v>8</v>
      </c>
      <c r="E26" s="4">
        <v>56</v>
      </c>
      <c r="F26" s="10" t="s">
        <v>458</v>
      </c>
      <c r="G26" s="29" t="s">
        <v>500</v>
      </c>
      <c r="H26" s="29" t="s">
        <v>500</v>
      </c>
      <c r="I26" s="29" t="s">
        <v>500</v>
      </c>
      <c r="J26" s="29" t="s">
        <v>500</v>
      </c>
      <c r="K26" s="29" t="s">
        <v>500</v>
      </c>
      <c r="L26" s="29" t="s">
        <v>499</v>
      </c>
      <c r="M26" s="29" t="s">
        <v>499</v>
      </c>
      <c r="N26" s="29" t="s">
        <v>499</v>
      </c>
      <c r="O26" s="29" t="s">
        <v>500</v>
      </c>
      <c r="P26" s="29" t="s">
        <v>500</v>
      </c>
      <c r="Q26" s="34">
        <v>3</v>
      </c>
      <c r="R26" s="34">
        <v>7</v>
      </c>
    </row>
    <row r="27" spans="1:18" ht="15" customHeight="1">
      <c r="A27" s="15">
        <f t="shared" si="0"/>
        <v>24</v>
      </c>
      <c r="B27" s="5" t="s">
        <v>100</v>
      </c>
      <c r="C27" s="4" t="s">
        <v>9</v>
      </c>
      <c r="D27" s="4" t="s">
        <v>8</v>
      </c>
      <c r="E27" s="4">
        <v>23</v>
      </c>
      <c r="F27" s="10" t="s">
        <v>453</v>
      </c>
      <c r="G27" s="29" t="s">
        <v>500</v>
      </c>
      <c r="H27" s="29" t="s">
        <v>500</v>
      </c>
      <c r="I27" s="29" t="s">
        <v>500</v>
      </c>
      <c r="J27" s="29" t="s">
        <v>500</v>
      </c>
      <c r="K27" s="29" t="s">
        <v>500</v>
      </c>
      <c r="L27" s="29" t="s">
        <v>500</v>
      </c>
      <c r="M27" s="29" t="s">
        <v>499</v>
      </c>
      <c r="N27" s="29" t="s">
        <v>500</v>
      </c>
      <c r="O27" s="29" t="s">
        <v>500</v>
      </c>
      <c r="P27" s="29" t="s">
        <v>500</v>
      </c>
      <c r="Q27" s="34">
        <v>1</v>
      </c>
      <c r="R27" s="34">
        <v>9</v>
      </c>
    </row>
    <row r="28" spans="1:18" ht="15" customHeight="1">
      <c r="A28" s="15">
        <f t="shared" si="0"/>
        <v>25</v>
      </c>
      <c r="B28" s="5" t="s">
        <v>103</v>
      </c>
      <c r="C28" s="4" t="s">
        <v>9</v>
      </c>
      <c r="D28" s="4" t="s">
        <v>8</v>
      </c>
      <c r="E28" s="4">
        <v>26</v>
      </c>
      <c r="F28" s="10" t="s">
        <v>478</v>
      </c>
      <c r="G28" s="29" t="s">
        <v>500</v>
      </c>
      <c r="H28" s="29" t="s">
        <v>500</v>
      </c>
      <c r="I28" s="29" t="s">
        <v>500</v>
      </c>
      <c r="J28" s="29" t="s">
        <v>500</v>
      </c>
      <c r="K28" s="29" t="s">
        <v>500</v>
      </c>
      <c r="L28" s="29" t="s">
        <v>500</v>
      </c>
      <c r="M28" s="29" t="s">
        <v>500</v>
      </c>
      <c r="N28" s="29" t="s">
        <v>500</v>
      </c>
      <c r="O28" s="29" t="s">
        <v>500</v>
      </c>
      <c r="P28" s="29" t="s">
        <v>500</v>
      </c>
      <c r="Q28" s="34">
        <v>0</v>
      </c>
      <c r="R28" s="34">
        <v>10</v>
      </c>
    </row>
    <row r="29" spans="1:18" ht="15" customHeight="1">
      <c r="A29" s="15">
        <f t="shared" si="0"/>
        <v>26</v>
      </c>
      <c r="B29" s="5" t="s">
        <v>106</v>
      </c>
      <c r="C29" s="4" t="s">
        <v>9</v>
      </c>
      <c r="D29" s="4" t="s">
        <v>8</v>
      </c>
      <c r="E29" s="4">
        <v>20</v>
      </c>
      <c r="F29" s="10" t="s">
        <v>450</v>
      </c>
      <c r="G29" s="29" t="s">
        <v>500</v>
      </c>
      <c r="H29" s="29" t="s">
        <v>500</v>
      </c>
      <c r="I29" s="29" t="s">
        <v>500</v>
      </c>
      <c r="J29" s="29" t="s">
        <v>500</v>
      </c>
      <c r="K29" s="29" t="s">
        <v>500</v>
      </c>
      <c r="L29" s="29" t="s">
        <v>500</v>
      </c>
      <c r="M29" s="29" t="s">
        <v>499</v>
      </c>
      <c r="N29" s="29" t="s">
        <v>500</v>
      </c>
      <c r="O29" s="29" t="s">
        <v>500</v>
      </c>
      <c r="P29" s="29" t="s">
        <v>500</v>
      </c>
      <c r="Q29" s="34">
        <v>1</v>
      </c>
      <c r="R29" s="34">
        <v>9</v>
      </c>
    </row>
    <row r="30" spans="1:18" ht="15" customHeight="1">
      <c r="A30" s="15">
        <f t="shared" si="0"/>
        <v>27</v>
      </c>
      <c r="B30" s="5" t="s">
        <v>109</v>
      </c>
      <c r="C30" s="4" t="s">
        <v>9</v>
      </c>
      <c r="D30" s="4" t="s">
        <v>8</v>
      </c>
      <c r="E30" s="4">
        <v>20</v>
      </c>
      <c r="F30" s="4" t="s">
        <v>481</v>
      </c>
      <c r="G30" s="29" t="s">
        <v>500</v>
      </c>
      <c r="H30" s="29" t="s">
        <v>500</v>
      </c>
      <c r="I30" s="29" t="s">
        <v>500</v>
      </c>
      <c r="J30" s="29" t="s">
        <v>500</v>
      </c>
      <c r="K30" s="29" t="s">
        <v>500</v>
      </c>
      <c r="L30" s="29" t="s">
        <v>500</v>
      </c>
      <c r="M30" s="29" t="s">
        <v>500</v>
      </c>
      <c r="N30" s="29" t="s">
        <v>500</v>
      </c>
      <c r="O30" s="29" t="s">
        <v>500</v>
      </c>
      <c r="P30" s="29" t="s">
        <v>500</v>
      </c>
      <c r="Q30" s="34">
        <v>0</v>
      </c>
      <c r="R30" s="34">
        <v>10</v>
      </c>
    </row>
    <row r="31" spans="1:18" ht="15" customHeight="1">
      <c r="A31" s="15">
        <f t="shared" si="0"/>
        <v>28</v>
      </c>
      <c r="B31" s="5" t="s">
        <v>112</v>
      </c>
      <c r="C31" s="4" t="s">
        <v>9</v>
      </c>
      <c r="D31" s="4" t="s">
        <v>8</v>
      </c>
      <c r="E31" s="4">
        <v>28</v>
      </c>
      <c r="F31" s="4" t="s">
        <v>451</v>
      </c>
      <c r="G31" s="29" t="s">
        <v>500</v>
      </c>
      <c r="H31" s="29" t="s">
        <v>500</v>
      </c>
      <c r="I31" s="29" t="s">
        <v>500</v>
      </c>
      <c r="J31" s="29" t="s">
        <v>500</v>
      </c>
      <c r="K31" s="29" t="s">
        <v>500</v>
      </c>
      <c r="L31" s="29" t="s">
        <v>500</v>
      </c>
      <c r="M31" s="29" t="s">
        <v>500</v>
      </c>
      <c r="N31" s="29" t="s">
        <v>500</v>
      </c>
      <c r="O31" s="29" t="s">
        <v>500</v>
      </c>
      <c r="P31" s="29" t="s">
        <v>500</v>
      </c>
      <c r="Q31" s="34">
        <v>0</v>
      </c>
      <c r="R31" s="34">
        <v>10</v>
      </c>
    </row>
    <row r="32" spans="1:18" ht="18.75">
      <c r="A32" s="15">
        <f t="shared" si="0"/>
        <v>29</v>
      </c>
      <c r="B32" s="5" t="s">
        <v>115</v>
      </c>
      <c r="C32" s="4" t="s">
        <v>9</v>
      </c>
      <c r="D32" s="4" t="s">
        <v>8</v>
      </c>
      <c r="E32" s="4">
        <v>9</v>
      </c>
      <c r="F32" s="4" t="s">
        <v>449</v>
      </c>
      <c r="G32" s="29" t="s">
        <v>500</v>
      </c>
      <c r="H32" s="29" t="s">
        <v>500</v>
      </c>
      <c r="I32" s="29" t="s">
        <v>500</v>
      </c>
      <c r="J32" s="29" t="s">
        <v>500</v>
      </c>
      <c r="K32" s="29" t="s">
        <v>500</v>
      </c>
      <c r="L32" s="29" t="s">
        <v>500</v>
      </c>
      <c r="M32" s="29" t="s">
        <v>499</v>
      </c>
      <c r="N32" s="29" t="s">
        <v>500</v>
      </c>
      <c r="O32" s="29" t="s">
        <v>500</v>
      </c>
      <c r="P32" s="29" t="s">
        <v>500</v>
      </c>
      <c r="Q32" s="34">
        <v>1</v>
      </c>
      <c r="R32" s="34">
        <v>9</v>
      </c>
    </row>
    <row r="33" spans="1:18" ht="18.75">
      <c r="A33" s="15">
        <f t="shared" si="0"/>
        <v>30</v>
      </c>
      <c r="B33" s="5" t="s">
        <v>121</v>
      </c>
      <c r="C33" s="4" t="s">
        <v>9</v>
      </c>
      <c r="D33" s="4" t="s">
        <v>8</v>
      </c>
      <c r="E33" s="4">
        <v>44</v>
      </c>
      <c r="F33" s="4" t="s">
        <v>485</v>
      </c>
      <c r="G33" s="29" t="s">
        <v>500</v>
      </c>
      <c r="H33" s="29" t="s">
        <v>500</v>
      </c>
      <c r="I33" s="29" t="s">
        <v>500</v>
      </c>
      <c r="J33" s="29" t="s">
        <v>500</v>
      </c>
      <c r="K33" s="29" t="s">
        <v>500</v>
      </c>
      <c r="L33" s="29" t="s">
        <v>500</v>
      </c>
      <c r="M33" s="29" t="s">
        <v>499</v>
      </c>
      <c r="N33" s="29" t="s">
        <v>500</v>
      </c>
      <c r="O33" s="29" t="s">
        <v>500</v>
      </c>
      <c r="P33" s="29" t="s">
        <v>500</v>
      </c>
      <c r="Q33" s="34">
        <v>1</v>
      </c>
      <c r="R33" s="34">
        <v>9</v>
      </c>
    </row>
    <row r="34" spans="1:18" ht="18.75">
      <c r="A34" s="15">
        <f t="shared" si="0"/>
        <v>31</v>
      </c>
      <c r="B34" s="5" t="s">
        <v>124</v>
      </c>
      <c r="C34" s="4" t="s">
        <v>9</v>
      </c>
      <c r="D34" s="4" t="s">
        <v>8</v>
      </c>
      <c r="E34" s="4">
        <v>5</v>
      </c>
      <c r="F34" s="4" t="s">
        <v>392</v>
      </c>
      <c r="G34" s="29" t="s">
        <v>500</v>
      </c>
      <c r="H34" s="29" t="s">
        <v>500</v>
      </c>
      <c r="I34" s="29" t="s">
        <v>500</v>
      </c>
      <c r="J34" s="29" t="s">
        <v>500</v>
      </c>
      <c r="K34" s="29" t="s">
        <v>500</v>
      </c>
      <c r="L34" s="29" t="s">
        <v>500</v>
      </c>
      <c r="M34" s="29" t="s">
        <v>499</v>
      </c>
      <c r="N34" s="29" t="s">
        <v>500</v>
      </c>
      <c r="O34" s="29" t="s">
        <v>500</v>
      </c>
      <c r="P34" s="29" t="s">
        <v>500</v>
      </c>
      <c r="Q34" s="34">
        <v>1</v>
      </c>
      <c r="R34" s="34">
        <v>9</v>
      </c>
    </row>
    <row r="35" spans="1:18" ht="18.75">
      <c r="A35" s="15">
        <f t="shared" si="0"/>
        <v>32</v>
      </c>
      <c r="B35" s="5" t="s">
        <v>127</v>
      </c>
      <c r="C35" s="4" t="s">
        <v>9</v>
      </c>
      <c r="D35" s="4" t="s">
        <v>8</v>
      </c>
      <c r="E35" s="4">
        <v>37</v>
      </c>
      <c r="F35" s="4" t="s">
        <v>496</v>
      </c>
      <c r="G35" s="29" t="s">
        <v>500</v>
      </c>
      <c r="H35" s="29" t="s">
        <v>500</v>
      </c>
      <c r="I35" s="29" t="s">
        <v>500</v>
      </c>
      <c r="J35" s="29" t="s">
        <v>500</v>
      </c>
      <c r="K35" s="29" t="s">
        <v>500</v>
      </c>
      <c r="L35" s="29" t="s">
        <v>500</v>
      </c>
      <c r="M35" s="29" t="s">
        <v>500</v>
      </c>
      <c r="N35" s="29" t="s">
        <v>500</v>
      </c>
      <c r="O35" s="29" t="s">
        <v>500</v>
      </c>
      <c r="P35" s="29" t="s">
        <v>500</v>
      </c>
      <c r="Q35" s="34">
        <v>0</v>
      </c>
      <c r="R35" s="34">
        <v>10</v>
      </c>
    </row>
    <row r="36" spans="1:18" ht="18.75">
      <c r="A36" s="15">
        <f t="shared" si="0"/>
        <v>33</v>
      </c>
      <c r="B36" s="5" t="s">
        <v>228</v>
      </c>
      <c r="C36" s="4" t="s">
        <v>8</v>
      </c>
      <c r="D36" s="4" t="s">
        <v>8</v>
      </c>
      <c r="E36" s="4">
        <v>124</v>
      </c>
      <c r="F36" s="11" t="s">
        <v>455</v>
      </c>
      <c r="G36" s="29" t="s">
        <v>500</v>
      </c>
      <c r="H36" s="29" t="s">
        <v>500</v>
      </c>
      <c r="I36" s="29" t="s">
        <v>500</v>
      </c>
      <c r="J36" s="29" t="s">
        <v>500</v>
      </c>
      <c r="K36" s="29" t="s">
        <v>500</v>
      </c>
      <c r="L36" s="29" t="s">
        <v>500</v>
      </c>
      <c r="M36" s="29" t="s">
        <v>499</v>
      </c>
      <c r="N36" s="29" t="s">
        <v>500</v>
      </c>
      <c r="O36" s="29" t="s">
        <v>500</v>
      </c>
      <c r="P36" s="29" t="s">
        <v>500</v>
      </c>
      <c r="Q36" s="34">
        <v>1</v>
      </c>
      <c r="R36" s="34">
        <v>9</v>
      </c>
    </row>
    <row r="37" spans="1:18">
      <c r="E37" s="21">
        <f>SUM(E4:E36)</f>
        <v>2598</v>
      </c>
      <c r="Q37" s="21">
        <f>COUNTIF(Q4:Q36,"10")</f>
        <v>0</v>
      </c>
    </row>
  </sheetData>
  <mergeCells count="8">
    <mergeCell ref="F1:R1"/>
    <mergeCell ref="Q2:Q3"/>
    <mergeCell ref="R2:R3"/>
    <mergeCell ref="A1:A3"/>
    <mergeCell ref="B1:B3"/>
    <mergeCell ref="C1:C3"/>
    <mergeCell ref="D1:D3"/>
    <mergeCell ref="E1:E3"/>
  </mergeCells>
  <pageMargins left="1.299212598425197" right="0.70866141732283472" top="0.74803149606299213" bottom="0.74803149606299213" header="0.31496062992125984" footer="0.31496062992125984"/>
  <pageSetup paperSize="5" scale="8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S37"/>
  <sheetViews>
    <sheetView workbookViewId="0">
      <selection activeCell="E7" sqref="E7"/>
    </sheetView>
  </sheetViews>
  <sheetFormatPr baseColWidth="10" defaultRowHeight="15"/>
  <cols>
    <col min="1" max="1" width="4.85546875" style="21" customWidth="1"/>
    <col min="2" max="2" width="50.7109375" style="20" customWidth="1"/>
    <col min="3" max="3" width="5.5703125" style="21" customWidth="1"/>
    <col min="4" max="4" width="7.42578125" style="21" customWidth="1"/>
    <col min="5" max="5" width="13.28515625" style="20" customWidth="1"/>
    <col min="6" max="6" width="9.42578125" style="20" customWidth="1"/>
    <col min="7" max="7" width="8.5703125" style="20" customWidth="1"/>
    <col min="8" max="8" width="8.7109375" style="20" customWidth="1"/>
    <col min="9" max="9" width="8.140625" style="20" customWidth="1"/>
    <col min="10" max="10" width="9" style="20" customWidth="1"/>
    <col min="11" max="11" width="8" style="20" customWidth="1"/>
    <col min="12" max="12" width="8.140625" style="20" customWidth="1"/>
    <col min="13" max="13" width="6.140625" style="20" customWidth="1"/>
    <col min="14" max="14" width="6.5703125" style="20" customWidth="1"/>
    <col min="15" max="15" width="6.140625" style="20" customWidth="1"/>
    <col min="16" max="17" width="5.42578125" style="20" customWidth="1"/>
    <col min="18" max="18" width="4.85546875" style="20" customWidth="1"/>
    <col min="19" max="19" width="11.42578125" style="21"/>
    <col min="20" max="16384" width="11.42578125" style="20"/>
  </cols>
  <sheetData>
    <row r="1" spans="1:18">
      <c r="A1" s="50" t="s">
        <v>310</v>
      </c>
      <c r="B1" s="50" t="s">
        <v>521</v>
      </c>
      <c r="C1" s="52" t="s">
        <v>514</v>
      </c>
      <c r="D1" s="52" t="s">
        <v>515</v>
      </c>
      <c r="E1" s="53" t="s">
        <v>536</v>
      </c>
      <c r="F1" s="68" t="s">
        <v>534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5"/>
    </row>
    <row r="2" spans="1:18">
      <c r="A2" s="51"/>
      <c r="B2" s="51"/>
      <c r="C2" s="52"/>
      <c r="D2" s="51"/>
      <c r="E2" s="54"/>
      <c r="F2" s="30" t="s">
        <v>501</v>
      </c>
      <c r="G2" s="27" t="s">
        <v>502</v>
      </c>
      <c r="H2" s="23" t="s">
        <v>503</v>
      </c>
      <c r="I2" s="23" t="s">
        <v>504</v>
      </c>
      <c r="J2" s="23" t="s">
        <v>505</v>
      </c>
      <c r="K2" s="23" t="s">
        <v>506</v>
      </c>
      <c r="L2" s="23" t="s">
        <v>507</v>
      </c>
      <c r="M2" s="23" t="s">
        <v>508</v>
      </c>
      <c r="N2" s="23" t="s">
        <v>509</v>
      </c>
      <c r="O2" s="23" t="s">
        <v>510</v>
      </c>
      <c r="P2" s="25" t="s">
        <v>511</v>
      </c>
      <c r="Q2" s="46" t="s">
        <v>499</v>
      </c>
      <c r="R2" s="48" t="s">
        <v>513</v>
      </c>
    </row>
    <row r="3" spans="1:18">
      <c r="A3" s="51"/>
      <c r="B3" s="51"/>
      <c r="C3" s="52"/>
      <c r="D3" s="51"/>
      <c r="E3" s="55"/>
      <c r="F3" s="28" t="s">
        <v>313</v>
      </c>
      <c r="G3" s="24">
        <v>284</v>
      </c>
      <c r="H3" s="24">
        <v>300</v>
      </c>
      <c r="I3" s="24">
        <v>286</v>
      </c>
      <c r="J3" s="24">
        <v>357</v>
      </c>
      <c r="K3" s="24">
        <v>305</v>
      </c>
      <c r="L3" s="24">
        <v>275</v>
      </c>
      <c r="M3" s="24">
        <v>241</v>
      </c>
      <c r="N3" s="24">
        <v>269</v>
      </c>
      <c r="O3" s="24">
        <v>298</v>
      </c>
      <c r="P3" s="24">
        <v>374</v>
      </c>
      <c r="Q3" s="47"/>
      <c r="R3" s="49"/>
    </row>
    <row r="4" spans="1:18" ht="15" customHeight="1">
      <c r="A4" s="15">
        <v>1</v>
      </c>
      <c r="B4" s="5" t="s">
        <v>11</v>
      </c>
      <c r="C4" s="4" t="s">
        <v>8</v>
      </c>
      <c r="D4" s="4" t="s">
        <v>8</v>
      </c>
      <c r="E4" s="4">
        <v>63</v>
      </c>
      <c r="F4" s="4" t="s">
        <v>322</v>
      </c>
      <c r="G4" s="29" t="s">
        <v>500</v>
      </c>
      <c r="H4" s="29" t="s">
        <v>500</v>
      </c>
      <c r="I4" s="29" t="s">
        <v>500</v>
      </c>
      <c r="J4" s="29" t="s">
        <v>500</v>
      </c>
      <c r="K4" s="29" t="s">
        <v>500</v>
      </c>
      <c r="L4" s="29" t="s">
        <v>500</v>
      </c>
      <c r="M4" s="29" t="s">
        <v>499</v>
      </c>
      <c r="N4" s="29" t="s">
        <v>517</v>
      </c>
      <c r="O4" s="29" t="s">
        <v>500</v>
      </c>
      <c r="P4" s="29" t="s">
        <v>500</v>
      </c>
      <c r="Q4" s="34">
        <v>2</v>
      </c>
      <c r="R4" s="34">
        <v>8</v>
      </c>
    </row>
    <row r="5" spans="1:18" ht="15" customHeight="1">
      <c r="A5" s="15">
        <f>A4+1</f>
        <v>2</v>
      </c>
      <c r="B5" s="5" t="s">
        <v>14</v>
      </c>
      <c r="C5" s="4" t="s">
        <v>8</v>
      </c>
      <c r="D5" s="4" t="s">
        <v>8</v>
      </c>
      <c r="E5" s="4">
        <v>43</v>
      </c>
      <c r="F5" s="4" t="s">
        <v>407</v>
      </c>
      <c r="G5" s="29" t="s">
        <v>500</v>
      </c>
      <c r="H5" s="29" t="s">
        <v>500</v>
      </c>
      <c r="I5" s="29" t="s">
        <v>500</v>
      </c>
      <c r="J5" s="29" t="s">
        <v>500</v>
      </c>
      <c r="K5" s="29" t="s">
        <v>500</v>
      </c>
      <c r="L5" s="29" t="s">
        <v>500</v>
      </c>
      <c r="M5" s="29" t="s">
        <v>499</v>
      </c>
      <c r="N5" s="29" t="s">
        <v>500</v>
      </c>
      <c r="O5" s="29" t="s">
        <v>500</v>
      </c>
      <c r="P5" s="29" t="s">
        <v>500</v>
      </c>
      <c r="Q5" s="34">
        <v>1</v>
      </c>
      <c r="R5" s="34">
        <v>9</v>
      </c>
    </row>
    <row r="6" spans="1:18" ht="15" customHeight="1">
      <c r="A6" s="15">
        <f t="shared" ref="A6:A36" si="0">A5+1</f>
        <v>3</v>
      </c>
      <c r="B6" s="5" t="s">
        <v>21</v>
      </c>
      <c r="C6" s="4" t="s">
        <v>8</v>
      </c>
      <c r="D6" s="4" t="s">
        <v>8</v>
      </c>
      <c r="E6" s="4">
        <v>205</v>
      </c>
      <c r="F6" s="4" t="s">
        <v>414</v>
      </c>
      <c r="G6" s="29" t="s">
        <v>499</v>
      </c>
      <c r="H6" s="29" t="s">
        <v>500</v>
      </c>
      <c r="I6" s="29" t="s">
        <v>499</v>
      </c>
      <c r="J6" s="29" t="s">
        <v>500</v>
      </c>
      <c r="K6" s="29" t="s">
        <v>500</v>
      </c>
      <c r="L6" s="29" t="s">
        <v>499</v>
      </c>
      <c r="M6" s="29" t="s">
        <v>499</v>
      </c>
      <c r="N6" s="29" t="s">
        <v>499</v>
      </c>
      <c r="O6" s="29" t="s">
        <v>500</v>
      </c>
      <c r="P6" s="29" t="s">
        <v>500</v>
      </c>
      <c r="Q6" s="34">
        <v>5</v>
      </c>
      <c r="R6" s="34">
        <v>5</v>
      </c>
    </row>
    <row r="7" spans="1:18" ht="15" customHeight="1">
      <c r="A7" s="15">
        <f t="shared" si="0"/>
        <v>4</v>
      </c>
      <c r="B7" s="5" t="s">
        <v>24</v>
      </c>
      <c r="C7" s="4" t="s">
        <v>8</v>
      </c>
      <c r="D7" s="4" t="s">
        <v>8</v>
      </c>
      <c r="E7" s="4">
        <v>53</v>
      </c>
      <c r="F7" s="4" t="s">
        <v>418</v>
      </c>
      <c r="G7" s="29" t="s">
        <v>499</v>
      </c>
      <c r="H7" s="29" t="s">
        <v>500</v>
      </c>
      <c r="I7" s="29" t="s">
        <v>517</v>
      </c>
      <c r="J7" s="29" t="s">
        <v>500</v>
      </c>
      <c r="K7" s="29" t="s">
        <v>500</v>
      </c>
      <c r="L7" s="29" t="s">
        <v>499</v>
      </c>
      <c r="M7" s="29" t="s">
        <v>499</v>
      </c>
      <c r="N7" s="29" t="s">
        <v>499</v>
      </c>
      <c r="O7" s="29" t="s">
        <v>500</v>
      </c>
      <c r="P7" s="29" t="s">
        <v>500</v>
      </c>
      <c r="Q7" s="34">
        <v>5</v>
      </c>
      <c r="R7" s="34">
        <v>5</v>
      </c>
    </row>
    <row r="8" spans="1:18" ht="15" customHeight="1">
      <c r="A8" s="15">
        <f t="shared" si="0"/>
        <v>5</v>
      </c>
      <c r="B8" s="5" t="s">
        <v>27</v>
      </c>
      <c r="C8" s="4" t="s">
        <v>8</v>
      </c>
      <c r="D8" s="4" t="s">
        <v>8</v>
      </c>
      <c r="E8" s="4">
        <v>24</v>
      </c>
      <c r="F8" s="11" t="s">
        <v>359</v>
      </c>
      <c r="G8" s="29" t="s">
        <v>499</v>
      </c>
      <c r="H8" s="29" t="s">
        <v>499</v>
      </c>
      <c r="I8" s="29" t="s">
        <v>499</v>
      </c>
      <c r="J8" s="29" t="s">
        <v>500</v>
      </c>
      <c r="K8" s="29" t="s">
        <v>500</v>
      </c>
      <c r="L8" s="29" t="s">
        <v>499</v>
      </c>
      <c r="M8" s="29" t="s">
        <v>499</v>
      </c>
      <c r="N8" s="29" t="s">
        <v>499</v>
      </c>
      <c r="O8" s="29" t="s">
        <v>499</v>
      </c>
      <c r="P8" s="29" t="s">
        <v>500</v>
      </c>
      <c r="Q8" s="34">
        <v>7</v>
      </c>
      <c r="R8" s="34">
        <v>3</v>
      </c>
    </row>
    <row r="9" spans="1:18" ht="15" customHeight="1">
      <c r="A9" s="15">
        <f t="shared" si="0"/>
        <v>6</v>
      </c>
      <c r="B9" s="5" t="s">
        <v>30</v>
      </c>
      <c r="C9" s="4" t="s">
        <v>8</v>
      </c>
      <c r="D9" s="4" t="s">
        <v>8</v>
      </c>
      <c r="E9" s="4">
        <v>117</v>
      </c>
      <c r="F9" s="4" t="s">
        <v>371</v>
      </c>
      <c r="G9" s="29" t="s">
        <v>499</v>
      </c>
      <c r="H9" s="29" t="s">
        <v>500</v>
      </c>
      <c r="I9" s="29" t="s">
        <v>499</v>
      </c>
      <c r="J9" s="29" t="s">
        <v>500</v>
      </c>
      <c r="K9" s="29" t="s">
        <v>500</v>
      </c>
      <c r="L9" s="29" t="s">
        <v>499</v>
      </c>
      <c r="M9" s="29" t="s">
        <v>499</v>
      </c>
      <c r="N9" s="29" t="s">
        <v>499</v>
      </c>
      <c r="O9" s="29" t="s">
        <v>500</v>
      </c>
      <c r="P9" s="29" t="s">
        <v>500</v>
      </c>
      <c r="Q9" s="34">
        <v>5</v>
      </c>
      <c r="R9" s="34">
        <v>5</v>
      </c>
    </row>
    <row r="10" spans="1:18" ht="15" customHeight="1">
      <c r="A10" s="15">
        <f t="shared" si="0"/>
        <v>7</v>
      </c>
      <c r="B10" s="5" t="s">
        <v>40</v>
      </c>
      <c r="C10" s="4" t="s">
        <v>8</v>
      </c>
      <c r="D10" s="4" t="s">
        <v>8</v>
      </c>
      <c r="E10" s="4">
        <v>287</v>
      </c>
      <c r="F10" s="4" t="s">
        <v>398</v>
      </c>
      <c r="G10" s="29" t="s">
        <v>500</v>
      </c>
      <c r="H10" s="29" t="s">
        <v>500</v>
      </c>
      <c r="I10" s="29" t="s">
        <v>500</v>
      </c>
      <c r="J10" s="29" t="s">
        <v>500</v>
      </c>
      <c r="K10" s="29" t="s">
        <v>500</v>
      </c>
      <c r="L10" s="29" t="s">
        <v>499</v>
      </c>
      <c r="M10" s="29" t="s">
        <v>499</v>
      </c>
      <c r="N10" s="29" t="s">
        <v>499</v>
      </c>
      <c r="O10" s="29" t="s">
        <v>500</v>
      </c>
      <c r="P10" s="29" t="s">
        <v>500</v>
      </c>
      <c r="Q10" s="34">
        <v>3</v>
      </c>
      <c r="R10" s="34">
        <v>7</v>
      </c>
    </row>
    <row r="11" spans="1:18" ht="15" customHeight="1">
      <c r="A11" s="15">
        <f t="shared" si="0"/>
        <v>8</v>
      </c>
      <c r="B11" s="5" t="s">
        <v>43</v>
      </c>
      <c r="C11" s="4" t="s">
        <v>8</v>
      </c>
      <c r="D11" s="4" t="s">
        <v>8</v>
      </c>
      <c r="E11" s="4">
        <v>52</v>
      </c>
      <c r="F11" s="11" t="s">
        <v>334</v>
      </c>
      <c r="G11" s="29" t="s">
        <v>499</v>
      </c>
      <c r="H11" s="29" t="s">
        <v>500</v>
      </c>
      <c r="I11" s="29" t="s">
        <v>499</v>
      </c>
      <c r="J11" s="29" t="s">
        <v>500</v>
      </c>
      <c r="K11" s="29" t="s">
        <v>500</v>
      </c>
      <c r="L11" s="29" t="s">
        <v>499</v>
      </c>
      <c r="M11" s="29" t="s">
        <v>499</v>
      </c>
      <c r="N11" s="29" t="s">
        <v>499</v>
      </c>
      <c r="O11" s="29" t="s">
        <v>500</v>
      </c>
      <c r="P11" s="29" t="s">
        <v>500</v>
      </c>
      <c r="Q11" s="34">
        <v>5</v>
      </c>
      <c r="R11" s="34">
        <v>5</v>
      </c>
    </row>
    <row r="12" spans="1:18" ht="15" customHeight="1">
      <c r="A12" s="15">
        <f t="shared" si="0"/>
        <v>9</v>
      </c>
      <c r="B12" s="5" t="s">
        <v>46</v>
      </c>
      <c r="C12" s="4" t="s">
        <v>8</v>
      </c>
      <c r="D12" s="4" t="s">
        <v>8</v>
      </c>
      <c r="E12" s="4">
        <v>52</v>
      </c>
      <c r="F12" s="11" t="s">
        <v>372</v>
      </c>
      <c r="G12" s="29" t="s">
        <v>500</v>
      </c>
      <c r="H12" s="29" t="s">
        <v>500</v>
      </c>
      <c r="I12" s="29" t="s">
        <v>500</v>
      </c>
      <c r="J12" s="29" t="s">
        <v>500</v>
      </c>
      <c r="K12" s="29" t="s">
        <v>500</v>
      </c>
      <c r="L12" s="29" t="s">
        <v>499</v>
      </c>
      <c r="M12" s="29" t="s">
        <v>499</v>
      </c>
      <c r="N12" s="29" t="s">
        <v>499</v>
      </c>
      <c r="O12" s="29" t="s">
        <v>500</v>
      </c>
      <c r="P12" s="29" t="s">
        <v>500</v>
      </c>
      <c r="Q12" s="34">
        <v>3</v>
      </c>
      <c r="R12" s="34">
        <v>7</v>
      </c>
    </row>
    <row r="13" spans="1:18" ht="15" customHeight="1">
      <c r="A13" s="15">
        <f t="shared" si="0"/>
        <v>10</v>
      </c>
      <c r="B13" s="5" t="s">
        <v>49</v>
      </c>
      <c r="C13" s="4" t="s">
        <v>8</v>
      </c>
      <c r="D13" s="4" t="s">
        <v>8</v>
      </c>
      <c r="E13" s="4">
        <v>46</v>
      </c>
      <c r="F13" s="11" t="s">
        <v>446</v>
      </c>
      <c r="G13" s="29" t="s">
        <v>500</v>
      </c>
      <c r="H13" s="29" t="s">
        <v>500</v>
      </c>
      <c r="I13" s="29" t="s">
        <v>500</v>
      </c>
      <c r="J13" s="29" t="s">
        <v>500</v>
      </c>
      <c r="K13" s="29" t="s">
        <v>500</v>
      </c>
      <c r="L13" s="29" t="s">
        <v>499</v>
      </c>
      <c r="M13" s="29" t="s">
        <v>499</v>
      </c>
      <c r="N13" s="29" t="s">
        <v>499</v>
      </c>
      <c r="O13" s="29" t="s">
        <v>500</v>
      </c>
      <c r="P13" s="29" t="s">
        <v>500</v>
      </c>
      <c r="Q13" s="34">
        <v>3</v>
      </c>
      <c r="R13" s="34">
        <v>7</v>
      </c>
    </row>
    <row r="14" spans="1:18" ht="15" customHeight="1">
      <c r="A14" s="15">
        <f t="shared" si="0"/>
        <v>11</v>
      </c>
      <c r="B14" s="5" t="s">
        <v>52</v>
      </c>
      <c r="C14" s="4" t="s">
        <v>8</v>
      </c>
      <c r="D14" s="4" t="s">
        <v>8</v>
      </c>
      <c r="E14" s="4">
        <v>101</v>
      </c>
      <c r="F14" s="11" t="s">
        <v>448</v>
      </c>
      <c r="G14" s="29" t="s">
        <v>500</v>
      </c>
      <c r="H14" s="29" t="s">
        <v>500</v>
      </c>
      <c r="I14" s="29" t="s">
        <v>500</v>
      </c>
      <c r="J14" s="29" t="s">
        <v>500</v>
      </c>
      <c r="K14" s="29" t="s">
        <v>500</v>
      </c>
      <c r="L14" s="29" t="s">
        <v>499</v>
      </c>
      <c r="M14" s="29" t="s">
        <v>499</v>
      </c>
      <c r="N14" s="29" t="s">
        <v>499</v>
      </c>
      <c r="O14" s="29" t="s">
        <v>500</v>
      </c>
      <c r="P14" s="29" t="s">
        <v>500</v>
      </c>
      <c r="Q14" s="34">
        <v>3</v>
      </c>
      <c r="R14" s="34">
        <v>7</v>
      </c>
    </row>
    <row r="15" spans="1:18" ht="15" customHeight="1">
      <c r="A15" s="15">
        <f t="shared" si="0"/>
        <v>12</v>
      </c>
      <c r="B15" s="5" t="s">
        <v>55</v>
      </c>
      <c r="C15" s="4" t="s">
        <v>8</v>
      </c>
      <c r="D15" s="4" t="s">
        <v>8</v>
      </c>
      <c r="E15" s="4">
        <v>77</v>
      </c>
      <c r="F15" s="11" t="s">
        <v>451</v>
      </c>
      <c r="G15" s="29" t="s">
        <v>500</v>
      </c>
      <c r="H15" s="29" t="s">
        <v>500</v>
      </c>
      <c r="I15" s="29" t="s">
        <v>500</v>
      </c>
      <c r="J15" s="29" t="s">
        <v>500</v>
      </c>
      <c r="K15" s="29" t="s">
        <v>500</v>
      </c>
      <c r="L15" s="29" t="s">
        <v>500</v>
      </c>
      <c r="M15" s="29" t="s">
        <v>500</v>
      </c>
      <c r="N15" s="29" t="s">
        <v>500</v>
      </c>
      <c r="O15" s="29" t="s">
        <v>500</v>
      </c>
      <c r="P15" s="29" t="s">
        <v>500</v>
      </c>
      <c r="Q15" s="34">
        <v>0</v>
      </c>
      <c r="R15" s="34">
        <v>10</v>
      </c>
    </row>
    <row r="16" spans="1:18" ht="15" customHeight="1">
      <c r="A16" s="15">
        <f t="shared" si="0"/>
        <v>13</v>
      </c>
      <c r="B16" s="5" t="s">
        <v>58</v>
      </c>
      <c r="C16" s="4" t="s">
        <v>8</v>
      </c>
      <c r="D16" s="4" t="s">
        <v>8</v>
      </c>
      <c r="E16" s="4">
        <v>16</v>
      </c>
      <c r="F16" s="11" t="s">
        <v>453</v>
      </c>
      <c r="G16" s="29" t="s">
        <v>500</v>
      </c>
      <c r="H16" s="29" t="s">
        <v>500</v>
      </c>
      <c r="I16" s="29" t="s">
        <v>500</v>
      </c>
      <c r="J16" s="29" t="s">
        <v>500</v>
      </c>
      <c r="K16" s="29" t="s">
        <v>500</v>
      </c>
      <c r="L16" s="29" t="s">
        <v>500</v>
      </c>
      <c r="M16" s="29" t="s">
        <v>499</v>
      </c>
      <c r="N16" s="29" t="s">
        <v>500</v>
      </c>
      <c r="O16" s="29" t="s">
        <v>500</v>
      </c>
      <c r="P16" s="29" t="s">
        <v>500</v>
      </c>
      <c r="Q16" s="34">
        <v>1</v>
      </c>
      <c r="R16" s="34">
        <v>9</v>
      </c>
    </row>
    <row r="17" spans="1:18" ht="15" customHeight="1">
      <c r="A17" s="15">
        <f t="shared" si="0"/>
        <v>14</v>
      </c>
      <c r="B17" s="5" t="s">
        <v>61</v>
      </c>
      <c r="C17" s="4" t="s">
        <v>8</v>
      </c>
      <c r="D17" s="4" t="s">
        <v>8</v>
      </c>
      <c r="E17" s="4">
        <v>286</v>
      </c>
      <c r="F17" s="11" t="s">
        <v>447</v>
      </c>
      <c r="G17" s="29" t="s">
        <v>500</v>
      </c>
      <c r="H17" s="29" t="s">
        <v>500</v>
      </c>
      <c r="I17" s="29" t="s">
        <v>500</v>
      </c>
      <c r="J17" s="29" t="s">
        <v>500</v>
      </c>
      <c r="K17" s="29" t="s">
        <v>500</v>
      </c>
      <c r="L17" s="29" t="s">
        <v>499</v>
      </c>
      <c r="M17" s="29" t="s">
        <v>499</v>
      </c>
      <c r="N17" s="29" t="s">
        <v>499</v>
      </c>
      <c r="O17" s="29" t="s">
        <v>500</v>
      </c>
      <c r="P17" s="29" t="s">
        <v>500</v>
      </c>
      <c r="Q17" s="34">
        <v>3</v>
      </c>
      <c r="R17" s="34">
        <v>7</v>
      </c>
    </row>
    <row r="18" spans="1:18" ht="15" customHeight="1">
      <c r="A18" s="15">
        <f t="shared" si="0"/>
        <v>15</v>
      </c>
      <c r="B18" s="5" t="s">
        <v>64</v>
      </c>
      <c r="C18" s="4" t="s">
        <v>8</v>
      </c>
      <c r="D18" s="4" t="s">
        <v>8</v>
      </c>
      <c r="E18" s="4">
        <v>254</v>
      </c>
      <c r="F18" s="11" t="s">
        <v>358</v>
      </c>
      <c r="G18" s="29" t="s">
        <v>499</v>
      </c>
      <c r="H18" s="29" t="s">
        <v>500</v>
      </c>
      <c r="I18" s="29" t="s">
        <v>499</v>
      </c>
      <c r="J18" s="29" t="s">
        <v>500</v>
      </c>
      <c r="K18" s="29" t="s">
        <v>500</v>
      </c>
      <c r="L18" s="29" t="s">
        <v>499</v>
      </c>
      <c r="M18" s="29" t="s">
        <v>499</v>
      </c>
      <c r="N18" s="29" t="s">
        <v>499</v>
      </c>
      <c r="O18" s="29" t="s">
        <v>517</v>
      </c>
      <c r="P18" s="29" t="s">
        <v>500</v>
      </c>
      <c r="Q18" s="34">
        <v>6</v>
      </c>
      <c r="R18" s="34">
        <v>4</v>
      </c>
    </row>
    <row r="19" spans="1:18" ht="15" customHeight="1">
      <c r="A19" s="15">
        <f t="shared" si="0"/>
        <v>16</v>
      </c>
      <c r="B19" s="5" t="s">
        <v>67</v>
      </c>
      <c r="C19" s="4" t="s">
        <v>8</v>
      </c>
      <c r="D19" s="4" t="s">
        <v>8</v>
      </c>
      <c r="E19" s="4">
        <v>28</v>
      </c>
      <c r="F19" s="11" t="s">
        <v>456</v>
      </c>
      <c r="G19" s="29" t="s">
        <v>500</v>
      </c>
      <c r="H19" s="29" t="s">
        <v>500</v>
      </c>
      <c r="I19" s="29" t="s">
        <v>500</v>
      </c>
      <c r="J19" s="29" t="s">
        <v>500</v>
      </c>
      <c r="K19" s="29" t="s">
        <v>500</v>
      </c>
      <c r="L19" s="29" t="s">
        <v>500</v>
      </c>
      <c r="M19" s="29" t="s">
        <v>517</v>
      </c>
      <c r="N19" s="29" t="s">
        <v>500</v>
      </c>
      <c r="O19" s="29" t="s">
        <v>500</v>
      </c>
      <c r="P19" s="29" t="s">
        <v>500</v>
      </c>
      <c r="Q19" s="34">
        <v>1</v>
      </c>
      <c r="R19" s="34">
        <v>9</v>
      </c>
    </row>
    <row r="20" spans="1:18" ht="15" customHeight="1">
      <c r="A20" s="15">
        <f t="shared" si="0"/>
        <v>17</v>
      </c>
      <c r="B20" s="5" t="s">
        <v>76</v>
      </c>
      <c r="C20" s="4" t="s">
        <v>8</v>
      </c>
      <c r="D20" s="4" t="s">
        <v>8</v>
      </c>
      <c r="E20" s="4">
        <v>13</v>
      </c>
      <c r="F20" s="11" t="s">
        <v>392</v>
      </c>
      <c r="G20" s="29" t="s">
        <v>500</v>
      </c>
      <c r="H20" s="29" t="s">
        <v>500</v>
      </c>
      <c r="I20" s="29" t="s">
        <v>500</v>
      </c>
      <c r="J20" s="29" t="s">
        <v>500</v>
      </c>
      <c r="K20" s="29" t="s">
        <v>500</v>
      </c>
      <c r="L20" s="29" t="s">
        <v>500</v>
      </c>
      <c r="M20" s="29" t="s">
        <v>499</v>
      </c>
      <c r="N20" s="29" t="s">
        <v>500</v>
      </c>
      <c r="O20" s="29" t="s">
        <v>500</v>
      </c>
      <c r="P20" s="29" t="s">
        <v>500</v>
      </c>
      <c r="Q20" s="34">
        <v>1</v>
      </c>
      <c r="R20" s="34">
        <v>9</v>
      </c>
    </row>
    <row r="21" spans="1:18" ht="15" customHeight="1">
      <c r="A21" s="15">
        <f t="shared" si="0"/>
        <v>18</v>
      </c>
      <c r="B21" s="5" t="s">
        <v>79</v>
      </c>
      <c r="C21" s="4" t="s">
        <v>8</v>
      </c>
      <c r="D21" s="4" t="s">
        <v>8</v>
      </c>
      <c r="E21" s="4">
        <v>195</v>
      </c>
      <c r="F21" s="11" t="s">
        <v>341</v>
      </c>
      <c r="G21" s="29" t="s">
        <v>499</v>
      </c>
      <c r="H21" s="29" t="s">
        <v>500</v>
      </c>
      <c r="I21" s="29" t="s">
        <v>499</v>
      </c>
      <c r="J21" s="29" t="s">
        <v>500</v>
      </c>
      <c r="K21" s="29" t="s">
        <v>500</v>
      </c>
      <c r="L21" s="29" t="s">
        <v>499</v>
      </c>
      <c r="M21" s="29" t="s">
        <v>499</v>
      </c>
      <c r="N21" s="29" t="s">
        <v>499</v>
      </c>
      <c r="O21" s="29" t="s">
        <v>500</v>
      </c>
      <c r="P21" s="29" t="s">
        <v>500</v>
      </c>
      <c r="Q21" s="34">
        <v>5</v>
      </c>
      <c r="R21" s="34">
        <v>5</v>
      </c>
    </row>
    <row r="22" spans="1:18" ht="15" customHeight="1">
      <c r="A22" s="15">
        <f t="shared" si="0"/>
        <v>19</v>
      </c>
      <c r="B22" s="5" t="s">
        <v>82</v>
      </c>
      <c r="C22" s="4" t="s">
        <v>8</v>
      </c>
      <c r="D22" s="4" t="s">
        <v>8</v>
      </c>
      <c r="E22" s="4">
        <v>56</v>
      </c>
      <c r="F22" s="11" t="s">
        <v>466</v>
      </c>
      <c r="G22" s="29" t="s">
        <v>500</v>
      </c>
      <c r="H22" s="29" t="s">
        <v>500</v>
      </c>
      <c r="I22" s="29" t="s">
        <v>500</v>
      </c>
      <c r="J22" s="29" t="s">
        <v>500</v>
      </c>
      <c r="K22" s="29" t="s">
        <v>500</v>
      </c>
      <c r="L22" s="29" t="s">
        <v>500</v>
      </c>
      <c r="M22" s="29" t="s">
        <v>499</v>
      </c>
      <c r="N22" s="29" t="s">
        <v>500</v>
      </c>
      <c r="O22" s="29" t="s">
        <v>500</v>
      </c>
      <c r="P22" s="29" t="s">
        <v>500</v>
      </c>
      <c r="Q22" s="34">
        <v>1</v>
      </c>
      <c r="R22" s="34">
        <v>9</v>
      </c>
    </row>
    <row r="23" spans="1:18" ht="15" customHeight="1">
      <c r="A23" s="15">
        <f t="shared" si="0"/>
        <v>20</v>
      </c>
      <c r="B23" s="5" t="s">
        <v>85</v>
      </c>
      <c r="C23" s="4" t="s">
        <v>8</v>
      </c>
      <c r="D23" s="4" t="s">
        <v>8</v>
      </c>
      <c r="E23" s="4">
        <v>42</v>
      </c>
      <c r="F23" s="11" t="s">
        <v>428</v>
      </c>
      <c r="G23" s="29" t="s">
        <v>499</v>
      </c>
      <c r="H23" s="29" t="s">
        <v>499</v>
      </c>
      <c r="I23" s="29" t="s">
        <v>499</v>
      </c>
      <c r="J23" s="29" t="s">
        <v>500</v>
      </c>
      <c r="K23" s="29" t="s">
        <v>500</v>
      </c>
      <c r="L23" s="29" t="s">
        <v>499</v>
      </c>
      <c r="M23" s="29" t="s">
        <v>499</v>
      </c>
      <c r="N23" s="29" t="s">
        <v>499</v>
      </c>
      <c r="O23" s="29" t="s">
        <v>499</v>
      </c>
      <c r="P23" s="29" t="s">
        <v>500</v>
      </c>
      <c r="Q23" s="34">
        <v>7</v>
      </c>
      <c r="R23" s="34">
        <v>3</v>
      </c>
    </row>
    <row r="24" spans="1:18" ht="15" customHeight="1">
      <c r="A24" s="15">
        <f t="shared" si="0"/>
        <v>21</v>
      </c>
      <c r="B24" s="5" t="s">
        <v>91</v>
      </c>
      <c r="C24" s="4" t="s">
        <v>8</v>
      </c>
      <c r="D24" s="4" t="s">
        <v>8</v>
      </c>
      <c r="E24" s="4">
        <v>91</v>
      </c>
      <c r="F24" s="10" t="s">
        <v>455</v>
      </c>
      <c r="G24" s="29" t="s">
        <v>500</v>
      </c>
      <c r="H24" s="29" t="s">
        <v>500</v>
      </c>
      <c r="I24" s="29" t="s">
        <v>500</v>
      </c>
      <c r="J24" s="29" t="s">
        <v>500</v>
      </c>
      <c r="K24" s="29" t="s">
        <v>500</v>
      </c>
      <c r="L24" s="29" t="s">
        <v>500</v>
      </c>
      <c r="M24" s="29" t="s">
        <v>499</v>
      </c>
      <c r="N24" s="29" t="s">
        <v>500</v>
      </c>
      <c r="O24" s="29" t="s">
        <v>500</v>
      </c>
      <c r="P24" s="29" t="s">
        <v>500</v>
      </c>
      <c r="Q24" s="34">
        <v>1</v>
      </c>
      <c r="R24" s="34">
        <v>9</v>
      </c>
    </row>
    <row r="25" spans="1:18" ht="15" customHeight="1">
      <c r="A25" s="15">
        <f t="shared" si="0"/>
        <v>22</v>
      </c>
      <c r="B25" s="5" t="s">
        <v>94</v>
      </c>
      <c r="C25" s="4" t="s">
        <v>8</v>
      </c>
      <c r="D25" s="4" t="s">
        <v>8</v>
      </c>
      <c r="E25" s="4">
        <v>80</v>
      </c>
      <c r="F25" s="10" t="s">
        <v>468</v>
      </c>
      <c r="G25" s="29" t="s">
        <v>500</v>
      </c>
      <c r="H25" s="29" t="s">
        <v>500</v>
      </c>
      <c r="I25" s="29" t="s">
        <v>500</v>
      </c>
      <c r="J25" s="29" t="s">
        <v>500</v>
      </c>
      <c r="K25" s="29" t="s">
        <v>500</v>
      </c>
      <c r="L25" s="29" t="s">
        <v>500</v>
      </c>
      <c r="M25" s="29" t="s">
        <v>499</v>
      </c>
      <c r="N25" s="29" t="s">
        <v>500</v>
      </c>
      <c r="O25" s="29" t="s">
        <v>500</v>
      </c>
      <c r="P25" s="29" t="s">
        <v>500</v>
      </c>
      <c r="Q25" s="34">
        <v>1</v>
      </c>
      <c r="R25" s="34">
        <v>9</v>
      </c>
    </row>
    <row r="26" spans="1:18" ht="15" customHeight="1">
      <c r="A26" s="15">
        <f t="shared" si="0"/>
        <v>23</v>
      </c>
      <c r="B26" s="5" t="s">
        <v>97</v>
      </c>
      <c r="C26" s="4" t="s">
        <v>8</v>
      </c>
      <c r="D26" s="4" t="s">
        <v>8</v>
      </c>
      <c r="E26" s="4">
        <v>57</v>
      </c>
      <c r="F26" s="10" t="s">
        <v>472</v>
      </c>
      <c r="G26" s="29" t="s">
        <v>500</v>
      </c>
      <c r="H26" s="29" t="s">
        <v>500</v>
      </c>
      <c r="I26" s="29" t="s">
        <v>500</v>
      </c>
      <c r="J26" s="29" t="s">
        <v>500</v>
      </c>
      <c r="K26" s="29" t="s">
        <v>500</v>
      </c>
      <c r="L26" s="29" t="s">
        <v>500</v>
      </c>
      <c r="M26" s="29" t="s">
        <v>499</v>
      </c>
      <c r="N26" s="29" t="s">
        <v>500</v>
      </c>
      <c r="O26" s="29" t="s">
        <v>500</v>
      </c>
      <c r="P26" s="29" t="s">
        <v>500</v>
      </c>
      <c r="Q26" s="34">
        <v>1</v>
      </c>
      <c r="R26" s="34">
        <v>9</v>
      </c>
    </row>
    <row r="27" spans="1:18" ht="15" customHeight="1">
      <c r="A27" s="15">
        <f t="shared" si="0"/>
        <v>24</v>
      </c>
      <c r="B27" s="5" t="s">
        <v>100</v>
      </c>
      <c r="C27" s="4" t="s">
        <v>9</v>
      </c>
      <c r="D27" s="4" t="s">
        <v>8</v>
      </c>
      <c r="E27" s="4">
        <v>24</v>
      </c>
      <c r="F27" s="10" t="s">
        <v>475</v>
      </c>
      <c r="G27" s="29" t="s">
        <v>500</v>
      </c>
      <c r="H27" s="29" t="s">
        <v>500</v>
      </c>
      <c r="I27" s="29" t="s">
        <v>500</v>
      </c>
      <c r="J27" s="29" t="s">
        <v>500</v>
      </c>
      <c r="K27" s="29" t="s">
        <v>500</v>
      </c>
      <c r="L27" s="29" t="s">
        <v>500</v>
      </c>
      <c r="M27" s="29" t="s">
        <v>499</v>
      </c>
      <c r="N27" s="29" t="s">
        <v>500</v>
      </c>
      <c r="O27" s="29" t="s">
        <v>500</v>
      </c>
      <c r="P27" s="29" t="s">
        <v>500</v>
      </c>
      <c r="Q27" s="34">
        <v>1</v>
      </c>
      <c r="R27" s="34">
        <v>9</v>
      </c>
    </row>
    <row r="28" spans="1:18" ht="15" customHeight="1">
      <c r="A28" s="15">
        <f t="shared" si="0"/>
        <v>25</v>
      </c>
      <c r="B28" s="5" t="s">
        <v>103</v>
      </c>
      <c r="C28" s="4" t="s">
        <v>9</v>
      </c>
      <c r="D28" s="4" t="s">
        <v>8</v>
      </c>
      <c r="E28" s="4">
        <v>26</v>
      </c>
      <c r="F28" s="10" t="s">
        <v>365</v>
      </c>
      <c r="G28" s="29" t="s">
        <v>500</v>
      </c>
      <c r="H28" s="29" t="s">
        <v>500</v>
      </c>
      <c r="I28" s="29" t="s">
        <v>500</v>
      </c>
      <c r="J28" s="29" t="s">
        <v>500</v>
      </c>
      <c r="K28" s="29" t="s">
        <v>500</v>
      </c>
      <c r="L28" s="29" t="s">
        <v>500</v>
      </c>
      <c r="M28" s="29" t="s">
        <v>500</v>
      </c>
      <c r="N28" s="29" t="s">
        <v>500</v>
      </c>
      <c r="O28" s="29" t="s">
        <v>500</v>
      </c>
      <c r="P28" s="29" t="s">
        <v>500</v>
      </c>
      <c r="Q28" s="34">
        <v>0</v>
      </c>
      <c r="R28" s="34">
        <v>10</v>
      </c>
    </row>
    <row r="29" spans="1:18" ht="15" customHeight="1">
      <c r="A29" s="15">
        <f t="shared" si="0"/>
        <v>26</v>
      </c>
      <c r="B29" s="5" t="s">
        <v>106</v>
      </c>
      <c r="C29" s="4" t="s">
        <v>9</v>
      </c>
      <c r="D29" s="4" t="s">
        <v>8</v>
      </c>
      <c r="E29" s="4">
        <v>21</v>
      </c>
      <c r="F29" s="10" t="s">
        <v>465</v>
      </c>
      <c r="G29" s="29" t="s">
        <v>500</v>
      </c>
      <c r="H29" s="29" t="s">
        <v>500</v>
      </c>
      <c r="I29" s="29" t="s">
        <v>500</v>
      </c>
      <c r="J29" s="29" t="s">
        <v>500</v>
      </c>
      <c r="K29" s="29" t="s">
        <v>500</v>
      </c>
      <c r="L29" s="29" t="s">
        <v>500</v>
      </c>
      <c r="M29" s="29" t="s">
        <v>500</v>
      </c>
      <c r="N29" s="29" t="s">
        <v>500</v>
      </c>
      <c r="O29" s="29" t="s">
        <v>500</v>
      </c>
      <c r="P29" s="29" t="s">
        <v>500</v>
      </c>
      <c r="Q29" s="34">
        <v>0</v>
      </c>
      <c r="R29" s="34">
        <v>10</v>
      </c>
    </row>
    <row r="30" spans="1:18" ht="15" customHeight="1">
      <c r="A30" s="15">
        <f t="shared" si="0"/>
        <v>27</v>
      </c>
      <c r="B30" s="5" t="s">
        <v>109</v>
      </c>
      <c r="C30" s="4" t="s">
        <v>9</v>
      </c>
      <c r="D30" s="4" t="s">
        <v>8</v>
      </c>
      <c r="E30" s="4">
        <v>19</v>
      </c>
      <c r="F30" s="4" t="s">
        <v>481</v>
      </c>
      <c r="G30" s="29" t="s">
        <v>500</v>
      </c>
      <c r="H30" s="29" t="s">
        <v>500</v>
      </c>
      <c r="I30" s="29" t="s">
        <v>500</v>
      </c>
      <c r="J30" s="29" t="s">
        <v>500</v>
      </c>
      <c r="K30" s="29" t="s">
        <v>500</v>
      </c>
      <c r="L30" s="29" t="s">
        <v>500</v>
      </c>
      <c r="M30" s="29" t="s">
        <v>500</v>
      </c>
      <c r="N30" s="29" t="s">
        <v>500</v>
      </c>
      <c r="O30" s="29" t="s">
        <v>500</v>
      </c>
      <c r="P30" s="29" t="s">
        <v>500</v>
      </c>
      <c r="Q30" s="34">
        <v>0</v>
      </c>
      <c r="R30" s="34">
        <v>10</v>
      </c>
    </row>
    <row r="31" spans="1:18" ht="15" customHeight="1">
      <c r="A31" s="15">
        <f t="shared" si="0"/>
        <v>28</v>
      </c>
      <c r="B31" s="5" t="s">
        <v>112</v>
      </c>
      <c r="C31" s="4" t="s">
        <v>9</v>
      </c>
      <c r="D31" s="4" t="s">
        <v>8</v>
      </c>
      <c r="E31" s="4">
        <v>28</v>
      </c>
      <c r="F31" s="4" t="s">
        <v>487</v>
      </c>
      <c r="G31" s="29" t="s">
        <v>500</v>
      </c>
      <c r="H31" s="29" t="s">
        <v>500</v>
      </c>
      <c r="I31" s="29" t="s">
        <v>500</v>
      </c>
      <c r="J31" s="29" t="s">
        <v>500</v>
      </c>
      <c r="K31" s="29" t="s">
        <v>500</v>
      </c>
      <c r="L31" s="29" t="s">
        <v>500</v>
      </c>
      <c r="M31" s="29" t="s">
        <v>500</v>
      </c>
      <c r="N31" s="29" t="s">
        <v>500</v>
      </c>
      <c r="O31" s="29" t="s">
        <v>500</v>
      </c>
      <c r="P31" s="29" t="s">
        <v>500</v>
      </c>
      <c r="Q31" s="34">
        <v>0</v>
      </c>
      <c r="R31" s="34">
        <v>10</v>
      </c>
    </row>
    <row r="32" spans="1:18" ht="18.75">
      <c r="A32" s="15">
        <f t="shared" si="0"/>
        <v>29</v>
      </c>
      <c r="B32" s="5" t="s">
        <v>115</v>
      </c>
      <c r="C32" s="4" t="s">
        <v>9</v>
      </c>
      <c r="D32" s="4" t="s">
        <v>8</v>
      </c>
      <c r="E32" s="4">
        <v>10</v>
      </c>
      <c r="F32" s="4" t="s">
        <v>491</v>
      </c>
      <c r="G32" s="29" t="s">
        <v>500</v>
      </c>
      <c r="H32" s="29" t="s">
        <v>500</v>
      </c>
      <c r="I32" s="29" t="s">
        <v>500</v>
      </c>
      <c r="J32" s="29" t="s">
        <v>500</v>
      </c>
      <c r="K32" s="29" t="s">
        <v>500</v>
      </c>
      <c r="L32" s="29" t="s">
        <v>500</v>
      </c>
      <c r="M32" s="29" t="s">
        <v>500</v>
      </c>
      <c r="N32" s="29" t="s">
        <v>500</v>
      </c>
      <c r="O32" s="29" t="s">
        <v>500</v>
      </c>
      <c r="P32" s="29" t="s">
        <v>500</v>
      </c>
      <c r="Q32" s="34">
        <v>0</v>
      </c>
      <c r="R32" s="34">
        <v>10</v>
      </c>
    </row>
    <row r="33" spans="1:18" ht="18.75">
      <c r="A33" s="15">
        <f t="shared" si="0"/>
        <v>30</v>
      </c>
      <c r="B33" s="5" t="s">
        <v>121</v>
      </c>
      <c r="C33" s="4" t="s">
        <v>9</v>
      </c>
      <c r="D33" s="4" t="s">
        <v>8</v>
      </c>
      <c r="E33" s="4">
        <v>44</v>
      </c>
      <c r="F33" s="4" t="s">
        <v>468</v>
      </c>
      <c r="G33" s="29" t="s">
        <v>500</v>
      </c>
      <c r="H33" s="29" t="s">
        <v>500</v>
      </c>
      <c r="I33" s="29" t="s">
        <v>500</v>
      </c>
      <c r="J33" s="29" t="s">
        <v>500</v>
      </c>
      <c r="K33" s="29" t="s">
        <v>500</v>
      </c>
      <c r="L33" s="29" t="s">
        <v>500</v>
      </c>
      <c r="M33" s="29" t="s">
        <v>499</v>
      </c>
      <c r="N33" s="29" t="s">
        <v>500</v>
      </c>
      <c r="O33" s="29" t="s">
        <v>500</v>
      </c>
      <c r="P33" s="29" t="s">
        <v>500</v>
      </c>
      <c r="Q33" s="34">
        <v>1</v>
      </c>
      <c r="R33" s="34">
        <v>9</v>
      </c>
    </row>
    <row r="34" spans="1:18" ht="18.75">
      <c r="A34" s="15">
        <f t="shared" si="0"/>
        <v>31</v>
      </c>
      <c r="B34" s="5" t="s">
        <v>124</v>
      </c>
      <c r="C34" s="4" t="s">
        <v>9</v>
      </c>
      <c r="D34" s="4" t="s">
        <v>8</v>
      </c>
      <c r="E34" s="4">
        <v>4</v>
      </c>
      <c r="F34" s="4" t="s">
        <v>494</v>
      </c>
      <c r="G34" s="29" t="s">
        <v>500</v>
      </c>
      <c r="H34" s="29" t="s">
        <v>500</v>
      </c>
      <c r="I34" s="29" t="s">
        <v>500</v>
      </c>
      <c r="J34" s="29" t="s">
        <v>500</v>
      </c>
      <c r="K34" s="29" t="s">
        <v>500</v>
      </c>
      <c r="L34" s="29" t="s">
        <v>500</v>
      </c>
      <c r="M34" s="29" t="s">
        <v>500</v>
      </c>
      <c r="N34" s="29" t="s">
        <v>500</v>
      </c>
      <c r="O34" s="29" t="s">
        <v>500</v>
      </c>
      <c r="P34" s="29" t="s">
        <v>500</v>
      </c>
      <c r="Q34" s="34">
        <v>0</v>
      </c>
      <c r="R34" s="34">
        <v>10</v>
      </c>
    </row>
    <row r="35" spans="1:18" ht="18.75">
      <c r="A35" s="15">
        <f t="shared" si="0"/>
        <v>32</v>
      </c>
      <c r="B35" s="5" t="s">
        <v>127</v>
      </c>
      <c r="C35" s="4" t="s">
        <v>9</v>
      </c>
      <c r="D35" s="4" t="s">
        <v>8</v>
      </c>
      <c r="E35" s="4">
        <v>37</v>
      </c>
      <c r="F35" s="4" t="s">
        <v>487</v>
      </c>
      <c r="G35" s="29" t="s">
        <v>500</v>
      </c>
      <c r="H35" s="29" t="s">
        <v>500</v>
      </c>
      <c r="I35" s="29" t="s">
        <v>500</v>
      </c>
      <c r="J35" s="29" t="s">
        <v>500</v>
      </c>
      <c r="K35" s="29" t="s">
        <v>500</v>
      </c>
      <c r="L35" s="29" t="s">
        <v>500</v>
      </c>
      <c r="M35" s="29" t="s">
        <v>500</v>
      </c>
      <c r="N35" s="29" t="s">
        <v>500</v>
      </c>
      <c r="O35" s="29" t="s">
        <v>500</v>
      </c>
      <c r="P35" s="29" t="s">
        <v>500</v>
      </c>
      <c r="Q35" s="34">
        <v>0</v>
      </c>
      <c r="R35" s="34">
        <v>10</v>
      </c>
    </row>
    <row r="36" spans="1:18" ht="18.75">
      <c r="A36" s="15">
        <f t="shared" si="0"/>
        <v>33</v>
      </c>
      <c r="B36" s="5" t="s">
        <v>228</v>
      </c>
      <c r="C36" s="4" t="s">
        <v>8</v>
      </c>
      <c r="D36" s="4" t="s">
        <v>8</v>
      </c>
      <c r="E36" s="4">
        <v>123</v>
      </c>
      <c r="F36" s="11" t="s">
        <v>485</v>
      </c>
      <c r="G36" s="29" t="s">
        <v>500</v>
      </c>
      <c r="H36" s="29" t="s">
        <v>500</v>
      </c>
      <c r="I36" s="29" t="s">
        <v>500</v>
      </c>
      <c r="J36" s="29" t="s">
        <v>500</v>
      </c>
      <c r="K36" s="29" t="s">
        <v>500</v>
      </c>
      <c r="L36" s="29" t="s">
        <v>500</v>
      </c>
      <c r="M36" s="29" t="s">
        <v>499</v>
      </c>
      <c r="N36" s="29" t="s">
        <v>500</v>
      </c>
      <c r="O36" s="29" t="s">
        <v>500</v>
      </c>
      <c r="P36" s="29" t="s">
        <v>500</v>
      </c>
      <c r="Q36" s="34">
        <v>1</v>
      </c>
      <c r="R36" s="34">
        <v>9</v>
      </c>
    </row>
    <row r="37" spans="1:18">
      <c r="E37" s="21">
        <f>SUM(E4:E36)</f>
        <v>2574</v>
      </c>
      <c r="Q37" s="21">
        <f>COUNTIF(Q4:Q36,"10")</f>
        <v>0</v>
      </c>
    </row>
  </sheetData>
  <mergeCells count="8">
    <mergeCell ref="F1:R1"/>
    <mergeCell ref="Q2:Q3"/>
    <mergeCell ref="R2:R3"/>
    <mergeCell ref="A1:A3"/>
    <mergeCell ref="B1:B3"/>
    <mergeCell ref="C1:C3"/>
    <mergeCell ref="D1:D3"/>
    <mergeCell ref="E1:E3"/>
  </mergeCells>
  <pageMargins left="1.299212598425197" right="0.70866141732283472" top="0.74803149606299213" bottom="0.74803149606299213" header="0.31496062992125984" footer="0.31496062992125984"/>
  <pageSetup paperSize="5" scale="85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S39"/>
  <sheetViews>
    <sheetView topLeftCell="A22" workbookViewId="0">
      <selection activeCell="A39" sqref="A39:B39"/>
    </sheetView>
  </sheetViews>
  <sheetFormatPr baseColWidth="10" defaultRowHeight="15"/>
  <cols>
    <col min="1" max="1" width="4.85546875" style="21" customWidth="1"/>
    <col min="2" max="2" width="53" style="20" customWidth="1"/>
    <col min="3" max="3" width="7" style="21" customWidth="1"/>
    <col min="4" max="4" width="6.28515625" style="21" customWidth="1"/>
    <col min="5" max="5" width="10.28515625" style="20" customWidth="1"/>
    <col min="6" max="6" width="10.42578125" style="20" customWidth="1"/>
    <col min="7" max="7" width="8.5703125" style="20" customWidth="1"/>
    <col min="8" max="8" width="8.7109375" style="20" customWidth="1"/>
    <col min="9" max="9" width="8.140625" style="20" customWidth="1"/>
    <col min="10" max="10" width="9" style="20" customWidth="1"/>
    <col min="11" max="11" width="8" style="20" customWidth="1"/>
    <col min="12" max="12" width="8.7109375" style="20" customWidth="1"/>
    <col min="13" max="13" width="6.140625" style="20" customWidth="1"/>
    <col min="14" max="14" width="6.5703125" style="20" customWidth="1"/>
    <col min="15" max="15" width="6.140625" style="20" customWidth="1"/>
    <col min="16" max="16" width="6.42578125" style="20" customWidth="1"/>
    <col min="17" max="17" width="5.42578125" style="20" customWidth="1"/>
    <col min="18" max="18" width="4.85546875" style="20" customWidth="1"/>
    <col min="19" max="19" width="11.42578125" style="21"/>
    <col min="20" max="16384" width="11.42578125" style="20"/>
  </cols>
  <sheetData>
    <row r="1" spans="1:18">
      <c r="A1" s="50" t="s">
        <v>310</v>
      </c>
      <c r="B1" s="50" t="s">
        <v>521</v>
      </c>
      <c r="C1" s="52" t="s">
        <v>514</v>
      </c>
      <c r="D1" s="52" t="s">
        <v>515</v>
      </c>
      <c r="E1" s="53" t="s">
        <v>520</v>
      </c>
      <c r="F1" s="68" t="s">
        <v>535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5"/>
    </row>
    <row r="2" spans="1:18">
      <c r="A2" s="51"/>
      <c r="B2" s="51"/>
      <c r="C2" s="52"/>
      <c r="D2" s="51"/>
      <c r="E2" s="54"/>
      <c r="F2" s="30" t="s">
        <v>501</v>
      </c>
      <c r="G2" s="27" t="s">
        <v>502</v>
      </c>
      <c r="H2" s="23" t="s">
        <v>503</v>
      </c>
      <c r="I2" s="23" t="s">
        <v>504</v>
      </c>
      <c r="J2" s="23" t="s">
        <v>505</v>
      </c>
      <c r="K2" s="23" t="s">
        <v>506</v>
      </c>
      <c r="L2" s="23" t="s">
        <v>507</v>
      </c>
      <c r="M2" s="23" t="s">
        <v>508</v>
      </c>
      <c r="N2" s="23" t="s">
        <v>509</v>
      </c>
      <c r="O2" s="23" t="s">
        <v>510</v>
      </c>
      <c r="P2" s="25" t="s">
        <v>511</v>
      </c>
      <c r="Q2" s="46" t="s">
        <v>499</v>
      </c>
      <c r="R2" s="48" t="s">
        <v>513</v>
      </c>
    </row>
    <row r="3" spans="1:18">
      <c r="A3" s="51"/>
      <c r="B3" s="51"/>
      <c r="C3" s="71"/>
      <c r="D3" s="72"/>
      <c r="E3" s="54"/>
      <c r="F3" s="28" t="s">
        <v>313</v>
      </c>
      <c r="G3" s="24">
        <v>294</v>
      </c>
      <c r="H3" s="24">
        <v>300</v>
      </c>
      <c r="I3" s="24">
        <v>287</v>
      </c>
      <c r="J3" s="24">
        <v>357</v>
      </c>
      <c r="K3" s="24">
        <v>304</v>
      </c>
      <c r="L3" s="24">
        <v>277</v>
      </c>
      <c r="M3" s="24">
        <v>245</v>
      </c>
      <c r="N3" s="24">
        <v>271</v>
      </c>
      <c r="O3" s="24">
        <v>297</v>
      </c>
      <c r="P3" s="24">
        <v>373</v>
      </c>
      <c r="Q3" s="47"/>
      <c r="R3" s="49"/>
    </row>
    <row r="4" spans="1:18" ht="15" customHeight="1">
      <c r="A4" s="15">
        <v>1</v>
      </c>
      <c r="B4" s="5" t="s">
        <v>11</v>
      </c>
      <c r="C4" s="4" t="s">
        <v>8</v>
      </c>
      <c r="D4" s="4" t="s">
        <v>8</v>
      </c>
      <c r="E4" s="4">
        <v>63</v>
      </c>
      <c r="F4" s="4" t="s">
        <v>394</v>
      </c>
      <c r="G4" s="29" t="s">
        <v>500</v>
      </c>
      <c r="H4" s="29" t="s">
        <v>500</v>
      </c>
      <c r="I4" s="29" t="s">
        <v>500</v>
      </c>
      <c r="J4" s="29" t="s">
        <v>500</v>
      </c>
      <c r="K4" s="29" t="s">
        <v>500</v>
      </c>
      <c r="L4" s="29" t="s">
        <v>500</v>
      </c>
      <c r="M4" s="29" t="s">
        <v>499</v>
      </c>
      <c r="N4" s="29" t="s">
        <v>500</v>
      </c>
      <c r="O4" s="29" t="s">
        <v>500</v>
      </c>
      <c r="P4" s="29" t="s">
        <v>500</v>
      </c>
      <c r="Q4" s="34">
        <v>1</v>
      </c>
      <c r="R4" s="34">
        <v>9</v>
      </c>
    </row>
    <row r="5" spans="1:18" ht="15" customHeight="1">
      <c r="A5" s="15">
        <f>A4+1</f>
        <v>2</v>
      </c>
      <c r="B5" s="5" t="s">
        <v>14</v>
      </c>
      <c r="C5" s="4" t="s">
        <v>8</v>
      </c>
      <c r="D5" s="4" t="s">
        <v>8</v>
      </c>
      <c r="E5" s="4">
        <v>43</v>
      </c>
      <c r="F5" s="4" t="s">
        <v>322</v>
      </c>
      <c r="G5" s="29" t="s">
        <v>500</v>
      </c>
      <c r="H5" s="29" t="s">
        <v>500</v>
      </c>
      <c r="I5" s="29" t="s">
        <v>500</v>
      </c>
      <c r="J5" s="29" t="s">
        <v>500</v>
      </c>
      <c r="K5" s="29" t="s">
        <v>500</v>
      </c>
      <c r="L5" s="29" t="s">
        <v>500</v>
      </c>
      <c r="M5" s="29" t="s">
        <v>499</v>
      </c>
      <c r="N5" s="29" t="s">
        <v>500</v>
      </c>
      <c r="O5" s="29" t="s">
        <v>500</v>
      </c>
      <c r="P5" s="29" t="s">
        <v>500</v>
      </c>
      <c r="Q5" s="34">
        <v>1</v>
      </c>
      <c r="R5" s="34">
        <v>9</v>
      </c>
    </row>
    <row r="6" spans="1:18" ht="15" customHeight="1">
      <c r="A6" s="15">
        <f t="shared" ref="A6:A36" si="0">A5+1</f>
        <v>3</v>
      </c>
      <c r="B6" s="5" t="s">
        <v>21</v>
      </c>
      <c r="C6" s="4" t="s">
        <v>8</v>
      </c>
      <c r="D6" s="4" t="s">
        <v>8</v>
      </c>
      <c r="E6" s="4">
        <v>207</v>
      </c>
      <c r="F6" s="4" t="s">
        <v>412</v>
      </c>
      <c r="G6" s="29" t="s">
        <v>499</v>
      </c>
      <c r="H6" s="29" t="s">
        <v>499</v>
      </c>
      <c r="I6" s="29" t="s">
        <v>499</v>
      </c>
      <c r="J6" s="29" t="s">
        <v>500</v>
      </c>
      <c r="K6" s="29" t="s">
        <v>499</v>
      </c>
      <c r="L6" s="29" t="s">
        <v>499</v>
      </c>
      <c r="M6" s="29" t="s">
        <v>499</v>
      </c>
      <c r="N6" s="29" t="s">
        <v>499</v>
      </c>
      <c r="O6" s="29" t="s">
        <v>499</v>
      </c>
      <c r="P6" s="29" t="s">
        <v>500</v>
      </c>
      <c r="Q6" s="34">
        <v>8</v>
      </c>
      <c r="R6" s="34">
        <v>2</v>
      </c>
    </row>
    <row r="7" spans="1:18" ht="15" customHeight="1">
      <c r="A7" s="15">
        <f t="shared" si="0"/>
        <v>4</v>
      </c>
      <c r="B7" s="5" t="s">
        <v>24</v>
      </c>
      <c r="C7" s="4" t="s">
        <v>8</v>
      </c>
      <c r="D7" s="4" t="s">
        <v>8</v>
      </c>
      <c r="E7" s="4">
        <v>55</v>
      </c>
      <c r="F7" s="4" t="s">
        <v>334</v>
      </c>
      <c r="G7" s="29" t="s">
        <v>499</v>
      </c>
      <c r="H7" s="29" t="s">
        <v>500</v>
      </c>
      <c r="I7" s="29" t="s">
        <v>499</v>
      </c>
      <c r="J7" s="29" t="s">
        <v>500</v>
      </c>
      <c r="K7" s="29" t="s">
        <v>500</v>
      </c>
      <c r="L7" s="29" t="s">
        <v>499</v>
      </c>
      <c r="M7" s="29" t="s">
        <v>499</v>
      </c>
      <c r="N7" s="29" t="s">
        <v>499</v>
      </c>
      <c r="O7" s="29" t="s">
        <v>500</v>
      </c>
      <c r="P7" s="29" t="s">
        <v>500</v>
      </c>
      <c r="Q7" s="34">
        <v>5</v>
      </c>
      <c r="R7" s="34">
        <v>5</v>
      </c>
    </row>
    <row r="8" spans="1:18" ht="15" customHeight="1">
      <c r="A8" s="15">
        <f t="shared" si="0"/>
        <v>5</v>
      </c>
      <c r="B8" s="5" t="s">
        <v>27</v>
      </c>
      <c r="C8" s="4" t="s">
        <v>8</v>
      </c>
      <c r="D8" s="4" t="s">
        <v>8</v>
      </c>
      <c r="E8" s="4">
        <v>23</v>
      </c>
      <c r="F8" s="11" t="s">
        <v>423</v>
      </c>
      <c r="G8" s="29" t="s">
        <v>499</v>
      </c>
      <c r="H8" s="29" t="s">
        <v>499</v>
      </c>
      <c r="I8" s="29" t="s">
        <v>499</v>
      </c>
      <c r="J8" s="29" t="s">
        <v>500</v>
      </c>
      <c r="K8" s="29" t="s">
        <v>499</v>
      </c>
      <c r="L8" s="29" t="s">
        <v>499</v>
      </c>
      <c r="M8" s="29" t="s">
        <v>499</v>
      </c>
      <c r="N8" s="29" t="s">
        <v>499</v>
      </c>
      <c r="O8" s="29" t="s">
        <v>499</v>
      </c>
      <c r="P8" s="29" t="s">
        <v>500</v>
      </c>
      <c r="Q8" s="34">
        <v>8</v>
      </c>
      <c r="R8" s="34">
        <v>2</v>
      </c>
    </row>
    <row r="9" spans="1:18" ht="15" customHeight="1">
      <c r="A9" s="15">
        <f t="shared" si="0"/>
        <v>6</v>
      </c>
      <c r="B9" s="5" t="s">
        <v>30</v>
      </c>
      <c r="C9" s="4" t="s">
        <v>8</v>
      </c>
      <c r="D9" s="4" t="s">
        <v>8</v>
      </c>
      <c r="E9" s="4">
        <v>116</v>
      </c>
      <c r="F9" s="4" t="s">
        <v>429</v>
      </c>
      <c r="G9" s="29" t="s">
        <v>499</v>
      </c>
      <c r="H9" s="29" t="s">
        <v>499</v>
      </c>
      <c r="I9" s="29" t="s">
        <v>499</v>
      </c>
      <c r="J9" s="29" t="s">
        <v>500</v>
      </c>
      <c r="K9" s="29" t="s">
        <v>499</v>
      </c>
      <c r="L9" s="29" t="s">
        <v>499</v>
      </c>
      <c r="M9" s="29" t="s">
        <v>499</v>
      </c>
      <c r="N9" s="29" t="s">
        <v>499</v>
      </c>
      <c r="O9" s="29" t="s">
        <v>499</v>
      </c>
      <c r="P9" s="29" t="s">
        <v>500</v>
      </c>
      <c r="Q9" s="34">
        <v>8</v>
      </c>
      <c r="R9" s="34">
        <v>2</v>
      </c>
    </row>
    <row r="10" spans="1:18" ht="15" customHeight="1">
      <c r="A10" s="15">
        <f t="shared" si="0"/>
        <v>7</v>
      </c>
      <c r="B10" s="5" t="s">
        <v>40</v>
      </c>
      <c r="C10" s="4" t="s">
        <v>8</v>
      </c>
      <c r="D10" s="4" t="s">
        <v>8</v>
      </c>
      <c r="E10" s="4">
        <v>286</v>
      </c>
      <c r="F10" s="4" t="s">
        <v>433</v>
      </c>
      <c r="G10" s="29" t="s">
        <v>517</v>
      </c>
      <c r="H10" s="29" t="s">
        <v>500</v>
      </c>
      <c r="I10" s="29" t="s">
        <v>499</v>
      </c>
      <c r="J10" s="29" t="s">
        <v>500</v>
      </c>
      <c r="K10" s="29" t="s">
        <v>500</v>
      </c>
      <c r="L10" s="29" t="s">
        <v>499</v>
      </c>
      <c r="M10" s="29" t="s">
        <v>499</v>
      </c>
      <c r="N10" s="29" t="s">
        <v>499</v>
      </c>
      <c r="O10" s="29" t="s">
        <v>500</v>
      </c>
      <c r="P10" s="29" t="s">
        <v>500</v>
      </c>
      <c r="Q10" s="34">
        <v>5</v>
      </c>
      <c r="R10" s="34">
        <v>5</v>
      </c>
    </row>
    <row r="11" spans="1:18" ht="15" customHeight="1">
      <c r="A11" s="15">
        <f t="shared" si="0"/>
        <v>8</v>
      </c>
      <c r="B11" s="5" t="s">
        <v>43</v>
      </c>
      <c r="C11" s="4" t="s">
        <v>8</v>
      </c>
      <c r="D11" s="4" t="s">
        <v>8</v>
      </c>
      <c r="E11" s="4">
        <v>52</v>
      </c>
      <c r="F11" s="11" t="s">
        <v>437</v>
      </c>
      <c r="G11" s="29" t="s">
        <v>499</v>
      </c>
      <c r="H11" s="29" t="s">
        <v>499</v>
      </c>
      <c r="I11" s="29" t="s">
        <v>499</v>
      </c>
      <c r="J11" s="29" t="s">
        <v>500</v>
      </c>
      <c r="K11" s="29" t="s">
        <v>499</v>
      </c>
      <c r="L11" s="29" t="s">
        <v>499</v>
      </c>
      <c r="M11" s="29" t="s">
        <v>499</v>
      </c>
      <c r="N11" s="29" t="s">
        <v>499</v>
      </c>
      <c r="O11" s="29" t="s">
        <v>499</v>
      </c>
      <c r="P11" s="29" t="s">
        <v>500</v>
      </c>
      <c r="Q11" s="34">
        <v>8</v>
      </c>
      <c r="R11" s="34">
        <v>2</v>
      </c>
    </row>
    <row r="12" spans="1:18" ht="15" customHeight="1">
      <c r="A12" s="15">
        <f t="shared" si="0"/>
        <v>9</v>
      </c>
      <c r="B12" s="5" t="s">
        <v>46</v>
      </c>
      <c r="C12" s="4" t="s">
        <v>8</v>
      </c>
      <c r="D12" s="4" t="s">
        <v>8</v>
      </c>
      <c r="E12" s="4">
        <v>77</v>
      </c>
      <c r="F12" s="11" t="s">
        <v>442</v>
      </c>
      <c r="G12" s="29" t="s">
        <v>499</v>
      </c>
      <c r="H12" s="29" t="s">
        <v>499</v>
      </c>
      <c r="I12" s="29" t="s">
        <v>499</v>
      </c>
      <c r="J12" s="29" t="s">
        <v>500</v>
      </c>
      <c r="K12" s="29" t="s">
        <v>500</v>
      </c>
      <c r="L12" s="29" t="s">
        <v>499</v>
      </c>
      <c r="M12" s="29" t="s">
        <v>499</v>
      </c>
      <c r="N12" s="29" t="s">
        <v>499</v>
      </c>
      <c r="O12" s="29" t="s">
        <v>499</v>
      </c>
      <c r="P12" s="29" t="s">
        <v>500</v>
      </c>
      <c r="Q12" s="34">
        <v>7</v>
      </c>
      <c r="R12" s="34">
        <v>3</v>
      </c>
    </row>
    <row r="13" spans="1:18" ht="15" customHeight="1">
      <c r="A13" s="15">
        <f t="shared" si="0"/>
        <v>10</v>
      </c>
      <c r="B13" s="5" t="s">
        <v>49</v>
      </c>
      <c r="C13" s="4" t="s">
        <v>8</v>
      </c>
      <c r="D13" s="4" t="s">
        <v>8</v>
      </c>
      <c r="E13" s="4">
        <v>47</v>
      </c>
      <c r="F13" s="11" t="s">
        <v>445</v>
      </c>
      <c r="G13" s="29" t="s">
        <v>500</v>
      </c>
      <c r="H13" s="29" t="s">
        <v>500</v>
      </c>
      <c r="I13" s="29" t="s">
        <v>499</v>
      </c>
      <c r="J13" s="29" t="s">
        <v>500</v>
      </c>
      <c r="K13" s="29" t="s">
        <v>500</v>
      </c>
      <c r="L13" s="29" t="s">
        <v>499</v>
      </c>
      <c r="M13" s="29" t="s">
        <v>499</v>
      </c>
      <c r="N13" s="29" t="s">
        <v>499</v>
      </c>
      <c r="O13" s="29" t="s">
        <v>500</v>
      </c>
      <c r="P13" s="29" t="s">
        <v>500</v>
      </c>
      <c r="Q13" s="34">
        <v>4</v>
      </c>
      <c r="R13" s="34">
        <v>6</v>
      </c>
    </row>
    <row r="14" spans="1:18" ht="15" customHeight="1">
      <c r="A14" s="15">
        <f t="shared" si="0"/>
        <v>11</v>
      </c>
      <c r="B14" s="5" t="s">
        <v>52</v>
      </c>
      <c r="C14" s="4" t="s">
        <v>8</v>
      </c>
      <c r="D14" s="4" t="s">
        <v>8</v>
      </c>
      <c r="E14" s="4">
        <v>101</v>
      </c>
      <c r="F14" s="11" t="s">
        <v>372</v>
      </c>
      <c r="G14" s="29" t="s">
        <v>500</v>
      </c>
      <c r="H14" s="29" t="s">
        <v>500</v>
      </c>
      <c r="I14" s="29" t="s">
        <v>500</v>
      </c>
      <c r="J14" s="29" t="s">
        <v>500</v>
      </c>
      <c r="K14" s="29" t="s">
        <v>500</v>
      </c>
      <c r="L14" s="29" t="s">
        <v>499</v>
      </c>
      <c r="M14" s="29" t="s">
        <v>499</v>
      </c>
      <c r="N14" s="29" t="s">
        <v>499</v>
      </c>
      <c r="O14" s="29" t="s">
        <v>500</v>
      </c>
      <c r="P14" s="29" t="s">
        <v>500</v>
      </c>
      <c r="Q14" s="34">
        <v>3</v>
      </c>
      <c r="R14" s="34">
        <v>7</v>
      </c>
    </row>
    <row r="15" spans="1:18" ht="15" customHeight="1">
      <c r="A15" s="15">
        <f t="shared" si="0"/>
        <v>12</v>
      </c>
      <c r="B15" s="5" t="s">
        <v>55</v>
      </c>
      <c r="C15" s="4" t="s">
        <v>8</v>
      </c>
      <c r="D15" s="4" t="s">
        <v>8</v>
      </c>
      <c r="E15" s="4">
        <v>75</v>
      </c>
      <c r="F15" s="11" t="s">
        <v>449</v>
      </c>
      <c r="G15" s="29" t="s">
        <v>500</v>
      </c>
      <c r="H15" s="29" t="s">
        <v>500</v>
      </c>
      <c r="I15" s="29" t="s">
        <v>500</v>
      </c>
      <c r="J15" s="29" t="s">
        <v>500</v>
      </c>
      <c r="K15" s="29" t="s">
        <v>500</v>
      </c>
      <c r="L15" s="29" t="s">
        <v>500</v>
      </c>
      <c r="M15" s="29" t="s">
        <v>517</v>
      </c>
      <c r="N15" s="29" t="s">
        <v>500</v>
      </c>
      <c r="O15" s="29" t="s">
        <v>500</v>
      </c>
      <c r="P15" s="29" t="s">
        <v>500</v>
      </c>
      <c r="Q15" s="34">
        <v>1</v>
      </c>
      <c r="R15" s="34">
        <v>9</v>
      </c>
    </row>
    <row r="16" spans="1:18" ht="15" customHeight="1">
      <c r="A16" s="15">
        <f t="shared" si="0"/>
        <v>13</v>
      </c>
      <c r="B16" s="5" t="s">
        <v>58</v>
      </c>
      <c r="C16" s="4" t="s">
        <v>8</v>
      </c>
      <c r="D16" s="4" t="s">
        <v>8</v>
      </c>
      <c r="E16" s="4">
        <v>15</v>
      </c>
      <c r="F16" s="11" t="s">
        <v>446</v>
      </c>
      <c r="G16" s="29" t="s">
        <v>500</v>
      </c>
      <c r="H16" s="29" t="s">
        <v>500</v>
      </c>
      <c r="I16" s="29" t="s">
        <v>500</v>
      </c>
      <c r="J16" s="29" t="s">
        <v>500</v>
      </c>
      <c r="K16" s="29" t="s">
        <v>500</v>
      </c>
      <c r="L16" s="29" t="s">
        <v>517</v>
      </c>
      <c r="M16" s="29" t="s">
        <v>499</v>
      </c>
      <c r="N16" s="29" t="s">
        <v>499</v>
      </c>
      <c r="O16" s="29" t="s">
        <v>500</v>
      </c>
      <c r="P16" s="29" t="s">
        <v>500</v>
      </c>
      <c r="Q16" s="34">
        <v>3</v>
      </c>
      <c r="R16" s="34">
        <v>7</v>
      </c>
    </row>
    <row r="17" spans="1:18" ht="15" customHeight="1">
      <c r="A17" s="15">
        <f t="shared" si="0"/>
        <v>14</v>
      </c>
      <c r="B17" s="5" t="s">
        <v>61</v>
      </c>
      <c r="C17" s="4" t="s">
        <v>8</v>
      </c>
      <c r="D17" s="4" t="s">
        <v>8</v>
      </c>
      <c r="E17" s="4">
        <v>288</v>
      </c>
      <c r="F17" s="11" t="s">
        <v>440</v>
      </c>
      <c r="G17" s="29" t="s">
        <v>500</v>
      </c>
      <c r="H17" s="29" t="s">
        <v>500</v>
      </c>
      <c r="I17" s="29" t="s">
        <v>499</v>
      </c>
      <c r="J17" s="29" t="s">
        <v>500</v>
      </c>
      <c r="K17" s="29" t="s">
        <v>500</v>
      </c>
      <c r="L17" s="29" t="s">
        <v>499</v>
      </c>
      <c r="M17" s="29" t="s">
        <v>499</v>
      </c>
      <c r="N17" s="29" t="s">
        <v>499</v>
      </c>
      <c r="O17" s="29" t="s">
        <v>500</v>
      </c>
      <c r="P17" s="29" t="s">
        <v>500</v>
      </c>
      <c r="Q17" s="34">
        <v>4</v>
      </c>
      <c r="R17" s="34">
        <v>6</v>
      </c>
    </row>
    <row r="18" spans="1:18" ht="15" customHeight="1">
      <c r="A18" s="15">
        <f t="shared" si="0"/>
        <v>15</v>
      </c>
      <c r="B18" s="5" t="s">
        <v>64</v>
      </c>
      <c r="C18" s="4" t="s">
        <v>8</v>
      </c>
      <c r="D18" s="4" t="s">
        <v>8</v>
      </c>
      <c r="E18" s="4">
        <v>254</v>
      </c>
      <c r="F18" s="11" t="s">
        <v>412</v>
      </c>
      <c r="G18" s="29" t="s">
        <v>499</v>
      </c>
      <c r="H18" s="29" t="s">
        <v>499</v>
      </c>
      <c r="I18" s="29" t="s">
        <v>499</v>
      </c>
      <c r="J18" s="29" t="s">
        <v>500</v>
      </c>
      <c r="K18" s="29" t="s">
        <v>499</v>
      </c>
      <c r="L18" s="29" t="s">
        <v>499</v>
      </c>
      <c r="M18" s="29" t="s">
        <v>499</v>
      </c>
      <c r="N18" s="29" t="s">
        <v>499</v>
      </c>
      <c r="O18" s="29" t="s">
        <v>499</v>
      </c>
      <c r="P18" s="29" t="s">
        <v>500</v>
      </c>
      <c r="Q18" s="34">
        <v>8</v>
      </c>
      <c r="R18" s="34">
        <v>2</v>
      </c>
    </row>
    <row r="19" spans="1:18" ht="15" customHeight="1">
      <c r="A19" s="15">
        <f t="shared" si="0"/>
        <v>16</v>
      </c>
      <c r="B19" s="5" t="s">
        <v>67</v>
      </c>
      <c r="C19" s="4" t="s">
        <v>8</v>
      </c>
      <c r="D19" s="4" t="s">
        <v>8</v>
      </c>
      <c r="E19" s="4">
        <v>29</v>
      </c>
      <c r="F19" s="11" t="s">
        <v>387</v>
      </c>
      <c r="G19" s="29" t="s">
        <v>500</v>
      </c>
      <c r="H19" s="29" t="s">
        <v>500</v>
      </c>
      <c r="I19" s="29" t="s">
        <v>500</v>
      </c>
      <c r="J19" s="29" t="s">
        <v>500</v>
      </c>
      <c r="K19" s="29" t="s">
        <v>500</v>
      </c>
      <c r="L19" s="29" t="s">
        <v>500</v>
      </c>
      <c r="M19" s="29" t="s">
        <v>499</v>
      </c>
      <c r="N19" s="29" t="s">
        <v>500</v>
      </c>
      <c r="O19" s="29" t="s">
        <v>500</v>
      </c>
      <c r="P19" s="29" t="s">
        <v>500</v>
      </c>
      <c r="Q19" s="34">
        <v>1</v>
      </c>
      <c r="R19" s="34">
        <v>9</v>
      </c>
    </row>
    <row r="20" spans="1:18" ht="15" customHeight="1">
      <c r="A20" s="15">
        <f t="shared" si="0"/>
        <v>17</v>
      </c>
      <c r="B20" s="5" t="s">
        <v>76</v>
      </c>
      <c r="C20" s="4" t="s">
        <v>8</v>
      </c>
      <c r="D20" s="4" t="s">
        <v>8</v>
      </c>
      <c r="E20" s="4">
        <v>14</v>
      </c>
      <c r="F20" s="11" t="s">
        <v>447</v>
      </c>
      <c r="G20" s="29" t="s">
        <v>500</v>
      </c>
      <c r="H20" s="29" t="s">
        <v>500</v>
      </c>
      <c r="I20" s="29" t="s">
        <v>500</v>
      </c>
      <c r="J20" s="29" t="s">
        <v>500</v>
      </c>
      <c r="K20" s="29" t="s">
        <v>500</v>
      </c>
      <c r="L20" s="29" t="s">
        <v>499</v>
      </c>
      <c r="M20" s="29" t="s">
        <v>499</v>
      </c>
      <c r="N20" s="29" t="s">
        <v>499</v>
      </c>
      <c r="O20" s="29" t="s">
        <v>500</v>
      </c>
      <c r="P20" s="29" t="s">
        <v>500</v>
      </c>
      <c r="Q20" s="34">
        <v>3</v>
      </c>
      <c r="R20" s="34">
        <v>7</v>
      </c>
    </row>
    <row r="21" spans="1:18" ht="15" customHeight="1">
      <c r="A21" s="15">
        <f t="shared" si="0"/>
        <v>18</v>
      </c>
      <c r="B21" s="5" t="s">
        <v>79</v>
      </c>
      <c r="C21" s="4" t="s">
        <v>8</v>
      </c>
      <c r="D21" s="4" t="s">
        <v>8</v>
      </c>
      <c r="E21" s="4">
        <v>195</v>
      </c>
      <c r="F21" s="11" t="s">
        <v>355</v>
      </c>
      <c r="G21" s="29" t="s">
        <v>499</v>
      </c>
      <c r="H21" s="29" t="s">
        <v>499</v>
      </c>
      <c r="I21" s="29" t="s">
        <v>499</v>
      </c>
      <c r="J21" s="29" t="s">
        <v>500</v>
      </c>
      <c r="K21" s="29" t="s">
        <v>499</v>
      </c>
      <c r="L21" s="29" t="s">
        <v>499</v>
      </c>
      <c r="M21" s="29" t="s">
        <v>499</v>
      </c>
      <c r="N21" s="29" t="s">
        <v>499</v>
      </c>
      <c r="O21" s="29" t="s">
        <v>499</v>
      </c>
      <c r="P21" s="29" t="s">
        <v>500</v>
      </c>
      <c r="Q21" s="34">
        <v>8</v>
      </c>
      <c r="R21" s="34">
        <v>2</v>
      </c>
    </row>
    <row r="22" spans="1:18" ht="15" customHeight="1">
      <c r="A22" s="15">
        <f t="shared" si="0"/>
        <v>19</v>
      </c>
      <c r="B22" s="5" t="s">
        <v>82</v>
      </c>
      <c r="C22" s="4" t="s">
        <v>8</v>
      </c>
      <c r="D22" s="4" t="s">
        <v>8</v>
      </c>
      <c r="E22" s="4">
        <v>58</v>
      </c>
      <c r="F22" s="11" t="s">
        <v>464</v>
      </c>
      <c r="G22" s="29" t="s">
        <v>500</v>
      </c>
      <c r="H22" s="29" t="s">
        <v>500</v>
      </c>
      <c r="I22" s="29" t="s">
        <v>500</v>
      </c>
      <c r="J22" s="29" t="s">
        <v>500</v>
      </c>
      <c r="K22" s="29" t="s">
        <v>500</v>
      </c>
      <c r="L22" s="29" t="s">
        <v>500</v>
      </c>
      <c r="M22" s="29" t="s">
        <v>500</v>
      </c>
      <c r="N22" s="29" t="s">
        <v>500</v>
      </c>
      <c r="O22" s="29" t="s">
        <v>500</v>
      </c>
      <c r="P22" s="29" t="s">
        <v>500</v>
      </c>
      <c r="Q22" s="34">
        <v>0</v>
      </c>
      <c r="R22" s="34">
        <v>10</v>
      </c>
    </row>
    <row r="23" spans="1:18" ht="15" customHeight="1">
      <c r="A23" s="15">
        <f t="shared" si="0"/>
        <v>20</v>
      </c>
      <c r="B23" s="5" t="s">
        <v>85</v>
      </c>
      <c r="C23" s="4" t="s">
        <v>8</v>
      </c>
      <c r="D23" s="4" t="s">
        <v>8</v>
      </c>
      <c r="E23" s="4">
        <v>42</v>
      </c>
      <c r="F23" s="11" t="s">
        <v>467</v>
      </c>
      <c r="G23" s="29" t="s">
        <v>499</v>
      </c>
      <c r="H23" s="29" t="s">
        <v>499</v>
      </c>
      <c r="I23" s="29" t="s">
        <v>499</v>
      </c>
      <c r="J23" s="29" t="s">
        <v>500</v>
      </c>
      <c r="K23" s="29" t="s">
        <v>499</v>
      </c>
      <c r="L23" s="29" t="s">
        <v>499</v>
      </c>
      <c r="M23" s="29" t="s">
        <v>499</v>
      </c>
      <c r="N23" s="29" t="s">
        <v>499</v>
      </c>
      <c r="O23" s="29" t="s">
        <v>499</v>
      </c>
      <c r="P23" s="29" t="s">
        <v>500</v>
      </c>
      <c r="Q23" s="34">
        <v>8</v>
      </c>
      <c r="R23" s="34">
        <v>2</v>
      </c>
    </row>
    <row r="24" spans="1:18" ht="15" customHeight="1">
      <c r="A24" s="15">
        <f t="shared" si="0"/>
        <v>21</v>
      </c>
      <c r="B24" s="5" t="s">
        <v>91</v>
      </c>
      <c r="C24" s="4" t="s">
        <v>8</v>
      </c>
      <c r="D24" s="4" t="s">
        <v>8</v>
      </c>
      <c r="E24" s="4">
        <v>89</v>
      </c>
      <c r="F24" s="10" t="s">
        <v>468</v>
      </c>
      <c r="G24" s="29" t="s">
        <v>500</v>
      </c>
      <c r="H24" s="29" t="s">
        <v>500</v>
      </c>
      <c r="I24" s="29" t="s">
        <v>500</v>
      </c>
      <c r="J24" s="29" t="s">
        <v>500</v>
      </c>
      <c r="K24" s="29" t="s">
        <v>500</v>
      </c>
      <c r="L24" s="29" t="s">
        <v>500</v>
      </c>
      <c r="M24" s="29" t="s">
        <v>499</v>
      </c>
      <c r="N24" s="29" t="s">
        <v>500</v>
      </c>
      <c r="O24" s="29" t="s">
        <v>500</v>
      </c>
      <c r="P24" s="29" t="s">
        <v>500</v>
      </c>
      <c r="Q24" s="34">
        <v>1</v>
      </c>
      <c r="R24" s="34">
        <v>9</v>
      </c>
    </row>
    <row r="25" spans="1:18" ht="15" customHeight="1">
      <c r="A25" s="15">
        <f t="shared" si="0"/>
        <v>22</v>
      </c>
      <c r="B25" s="5" t="s">
        <v>94</v>
      </c>
      <c r="C25" s="4" t="s">
        <v>8</v>
      </c>
      <c r="D25" s="4" t="s">
        <v>8</v>
      </c>
      <c r="E25" s="4">
        <v>78</v>
      </c>
      <c r="F25" s="10" t="s">
        <v>470</v>
      </c>
      <c r="G25" s="29" t="s">
        <v>500</v>
      </c>
      <c r="H25" s="29" t="s">
        <v>500</v>
      </c>
      <c r="I25" s="29" t="s">
        <v>500</v>
      </c>
      <c r="J25" s="29" t="s">
        <v>500</v>
      </c>
      <c r="K25" s="29" t="s">
        <v>500</v>
      </c>
      <c r="L25" s="29" t="s">
        <v>500</v>
      </c>
      <c r="M25" s="29" t="s">
        <v>499</v>
      </c>
      <c r="N25" s="29" t="s">
        <v>500</v>
      </c>
      <c r="O25" s="29" t="s">
        <v>500</v>
      </c>
      <c r="P25" s="29" t="s">
        <v>500</v>
      </c>
      <c r="Q25" s="34">
        <v>1</v>
      </c>
      <c r="R25" s="34">
        <v>9</v>
      </c>
    </row>
    <row r="26" spans="1:18" ht="15" customHeight="1">
      <c r="A26" s="15">
        <f t="shared" si="0"/>
        <v>23</v>
      </c>
      <c r="B26" s="5" t="s">
        <v>97</v>
      </c>
      <c r="C26" s="4" t="s">
        <v>8</v>
      </c>
      <c r="D26" s="4" t="s">
        <v>8</v>
      </c>
      <c r="E26" s="4">
        <v>57</v>
      </c>
      <c r="F26" s="10" t="s">
        <v>403</v>
      </c>
      <c r="G26" s="29" t="s">
        <v>500</v>
      </c>
      <c r="H26" s="29" t="s">
        <v>500</v>
      </c>
      <c r="I26" s="29" t="s">
        <v>500</v>
      </c>
      <c r="J26" s="29" t="s">
        <v>500</v>
      </c>
      <c r="K26" s="29" t="s">
        <v>500</v>
      </c>
      <c r="L26" s="29" t="s">
        <v>500</v>
      </c>
      <c r="M26" s="29" t="s">
        <v>499</v>
      </c>
      <c r="N26" s="29" t="s">
        <v>499</v>
      </c>
      <c r="O26" s="29" t="s">
        <v>500</v>
      </c>
      <c r="P26" s="29" t="s">
        <v>500</v>
      </c>
      <c r="Q26" s="34">
        <v>2</v>
      </c>
      <c r="R26" s="34">
        <v>8</v>
      </c>
    </row>
    <row r="27" spans="1:18" ht="15" customHeight="1">
      <c r="A27" s="15">
        <f t="shared" si="0"/>
        <v>24</v>
      </c>
      <c r="B27" s="5" t="s">
        <v>100</v>
      </c>
      <c r="C27" s="4" t="s">
        <v>9</v>
      </c>
      <c r="D27" s="4" t="s">
        <v>8</v>
      </c>
      <c r="E27" s="4">
        <v>23</v>
      </c>
      <c r="F27" s="10" t="s">
        <v>471</v>
      </c>
      <c r="G27" s="29" t="s">
        <v>500</v>
      </c>
      <c r="H27" s="29" t="s">
        <v>500</v>
      </c>
      <c r="I27" s="29" t="s">
        <v>500</v>
      </c>
      <c r="J27" s="29" t="s">
        <v>500</v>
      </c>
      <c r="K27" s="29" t="s">
        <v>500</v>
      </c>
      <c r="L27" s="29" t="s">
        <v>500</v>
      </c>
      <c r="M27" s="29" t="s">
        <v>499</v>
      </c>
      <c r="N27" s="29" t="s">
        <v>500</v>
      </c>
      <c r="O27" s="29" t="s">
        <v>500</v>
      </c>
      <c r="P27" s="29" t="s">
        <v>500</v>
      </c>
      <c r="Q27" s="34">
        <v>1</v>
      </c>
      <c r="R27" s="34">
        <v>9</v>
      </c>
    </row>
    <row r="28" spans="1:18" ht="15" customHeight="1">
      <c r="A28" s="15">
        <f t="shared" si="0"/>
        <v>25</v>
      </c>
      <c r="B28" s="5" t="s">
        <v>103</v>
      </c>
      <c r="C28" s="4" t="s">
        <v>9</v>
      </c>
      <c r="D28" s="4" t="s">
        <v>8</v>
      </c>
      <c r="E28" s="4">
        <v>26</v>
      </c>
      <c r="F28" s="10" t="s">
        <v>477</v>
      </c>
      <c r="G28" s="29" t="s">
        <v>500</v>
      </c>
      <c r="H28" s="29" t="s">
        <v>500</v>
      </c>
      <c r="I28" s="29" t="s">
        <v>500</v>
      </c>
      <c r="J28" s="29" t="s">
        <v>500</v>
      </c>
      <c r="K28" s="29" t="s">
        <v>500</v>
      </c>
      <c r="L28" s="29" t="s">
        <v>500</v>
      </c>
      <c r="M28" s="29" t="s">
        <v>500</v>
      </c>
      <c r="N28" s="29" t="s">
        <v>500</v>
      </c>
      <c r="O28" s="29" t="s">
        <v>500</v>
      </c>
      <c r="P28" s="29" t="s">
        <v>500</v>
      </c>
      <c r="Q28" s="34">
        <v>0</v>
      </c>
      <c r="R28" s="34">
        <v>10</v>
      </c>
    </row>
    <row r="29" spans="1:18" ht="15" customHeight="1">
      <c r="A29" s="15">
        <f t="shared" si="0"/>
        <v>26</v>
      </c>
      <c r="B29" s="5" t="s">
        <v>106</v>
      </c>
      <c r="C29" s="4" t="s">
        <v>9</v>
      </c>
      <c r="D29" s="4" t="s">
        <v>8</v>
      </c>
      <c r="E29" s="4">
        <v>21</v>
      </c>
      <c r="F29" s="10" t="s">
        <v>464</v>
      </c>
      <c r="G29" s="29" t="s">
        <v>500</v>
      </c>
      <c r="H29" s="29" t="s">
        <v>500</v>
      </c>
      <c r="I29" s="29" t="s">
        <v>500</v>
      </c>
      <c r="J29" s="29" t="s">
        <v>500</v>
      </c>
      <c r="K29" s="29" t="s">
        <v>500</v>
      </c>
      <c r="L29" s="29" t="s">
        <v>500</v>
      </c>
      <c r="M29" s="29" t="s">
        <v>500</v>
      </c>
      <c r="N29" s="29" t="s">
        <v>500</v>
      </c>
      <c r="O29" s="29" t="s">
        <v>500</v>
      </c>
      <c r="P29" s="29" t="s">
        <v>500</v>
      </c>
      <c r="Q29" s="34">
        <v>0</v>
      </c>
      <c r="R29" s="34">
        <v>10</v>
      </c>
    </row>
    <row r="30" spans="1:18" ht="15" customHeight="1">
      <c r="A30" s="15">
        <f t="shared" si="0"/>
        <v>27</v>
      </c>
      <c r="B30" s="5" t="s">
        <v>109</v>
      </c>
      <c r="C30" s="4" t="s">
        <v>9</v>
      </c>
      <c r="D30" s="4" t="s">
        <v>8</v>
      </c>
      <c r="E30" s="4">
        <v>19</v>
      </c>
      <c r="F30" s="4" t="s">
        <v>483</v>
      </c>
      <c r="G30" s="29" t="s">
        <v>500</v>
      </c>
      <c r="H30" s="29" t="s">
        <v>500</v>
      </c>
      <c r="I30" s="29" t="s">
        <v>500</v>
      </c>
      <c r="J30" s="29" t="s">
        <v>500</v>
      </c>
      <c r="K30" s="29" t="s">
        <v>500</v>
      </c>
      <c r="L30" s="29" t="s">
        <v>500</v>
      </c>
      <c r="M30" s="29" t="s">
        <v>500</v>
      </c>
      <c r="N30" s="29" t="s">
        <v>500</v>
      </c>
      <c r="O30" s="29" t="s">
        <v>500</v>
      </c>
      <c r="P30" s="29" t="s">
        <v>500</v>
      </c>
      <c r="Q30" s="34">
        <v>0</v>
      </c>
      <c r="R30" s="34">
        <v>10</v>
      </c>
    </row>
    <row r="31" spans="1:18" ht="15" customHeight="1">
      <c r="A31" s="15">
        <f t="shared" si="0"/>
        <v>28</v>
      </c>
      <c r="B31" s="5" t="s">
        <v>112</v>
      </c>
      <c r="C31" s="4" t="s">
        <v>9</v>
      </c>
      <c r="D31" s="4" t="s">
        <v>8</v>
      </c>
      <c r="E31" s="4">
        <v>28</v>
      </c>
      <c r="F31" s="4" t="s">
        <v>486</v>
      </c>
      <c r="G31" s="29" t="s">
        <v>500</v>
      </c>
      <c r="H31" s="29" t="s">
        <v>500</v>
      </c>
      <c r="I31" s="29" t="s">
        <v>500</v>
      </c>
      <c r="J31" s="29" t="s">
        <v>500</v>
      </c>
      <c r="K31" s="29" t="s">
        <v>500</v>
      </c>
      <c r="L31" s="29" t="s">
        <v>500</v>
      </c>
      <c r="M31" s="29" t="s">
        <v>500</v>
      </c>
      <c r="N31" s="29" t="s">
        <v>500</v>
      </c>
      <c r="O31" s="29" t="s">
        <v>500</v>
      </c>
      <c r="P31" s="29" t="s">
        <v>500</v>
      </c>
      <c r="Q31" s="34">
        <v>0</v>
      </c>
      <c r="R31" s="34">
        <v>10</v>
      </c>
    </row>
    <row r="32" spans="1:18" ht="18.75">
      <c r="A32" s="15">
        <f t="shared" si="0"/>
        <v>29</v>
      </c>
      <c r="B32" s="5" t="s">
        <v>115</v>
      </c>
      <c r="C32" s="4" t="s">
        <v>9</v>
      </c>
      <c r="D32" s="4" t="s">
        <v>8</v>
      </c>
      <c r="E32" s="4">
        <v>9</v>
      </c>
      <c r="F32" s="4" t="s">
        <v>490</v>
      </c>
      <c r="G32" s="29" t="s">
        <v>500</v>
      </c>
      <c r="H32" s="29" t="s">
        <v>500</v>
      </c>
      <c r="I32" s="29" t="s">
        <v>500</v>
      </c>
      <c r="J32" s="29" t="s">
        <v>500</v>
      </c>
      <c r="K32" s="29" t="s">
        <v>500</v>
      </c>
      <c r="L32" s="29" t="s">
        <v>500</v>
      </c>
      <c r="M32" s="29" t="s">
        <v>500</v>
      </c>
      <c r="N32" s="29" t="s">
        <v>500</v>
      </c>
      <c r="O32" s="29" t="s">
        <v>500</v>
      </c>
      <c r="P32" s="29" t="s">
        <v>500</v>
      </c>
      <c r="Q32" s="34">
        <v>0</v>
      </c>
      <c r="R32" s="34">
        <v>10</v>
      </c>
    </row>
    <row r="33" spans="1:18" ht="18.75">
      <c r="A33" s="15">
        <f t="shared" si="0"/>
        <v>30</v>
      </c>
      <c r="B33" s="5" t="s">
        <v>121</v>
      </c>
      <c r="C33" s="4" t="s">
        <v>9</v>
      </c>
      <c r="D33" s="4" t="s">
        <v>8</v>
      </c>
      <c r="E33" s="4">
        <v>46</v>
      </c>
      <c r="F33" s="4" t="s">
        <v>394</v>
      </c>
      <c r="G33" s="29" t="s">
        <v>500</v>
      </c>
      <c r="H33" s="29" t="s">
        <v>500</v>
      </c>
      <c r="I33" s="29" t="s">
        <v>500</v>
      </c>
      <c r="J33" s="29" t="s">
        <v>500</v>
      </c>
      <c r="K33" s="29" t="s">
        <v>500</v>
      </c>
      <c r="L33" s="29" t="s">
        <v>500</v>
      </c>
      <c r="M33" s="29" t="s">
        <v>499</v>
      </c>
      <c r="N33" s="29" t="s">
        <v>500</v>
      </c>
      <c r="O33" s="29" t="s">
        <v>500</v>
      </c>
      <c r="P33" s="29" t="s">
        <v>500</v>
      </c>
      <c r="Q33" s="34">
        <v>1</v>
      </c>
      <c r="R33" s="34">
        <v>9</v>
      </c>
    </row>
    <row r="34" spans="1:18" ht="18.75">
      <c r="A34" s="15">
        <f t="shared" si="0"/>
        <v>31</v>
      </c>
      <c r="B34" s="5" t="s">
        <v>124</v>
      </c>
      <c r="C34" s="4" t="s">
        <v>9</v>
      </c>
      <c r="D34" s="4" t="s">
        <v>8</v>
      </c>
      <c r="E34" s="4">
        <v>5</v>
      </c>
      <c r="F34" s="4" t="s">
        <v>494</v>
      </c>
      <c r="G34" s="29" t="s">
        <v>500</v>
      </c>
      <c r="H34" s="29" t="s">
        <v>500</v>
      </c>
      <c r="I34" s="29" t="s">
        <v>500</v>
      </c>
      <c r="J34" s="29" t="s">
        <v>500</v>
      </c>
      <c r="K34" s="29" t="s">
        <v>500</v>
      </c>
      <c r="L34" s="29" t="s">
        <v>500</v>
      </c>
      <c r="M34" s="29" t="s">
        <v>500</v>
      </c>
      <c r="N34" s="29" t="s">
        <v>500</v>
      </c>
      <c r="O34" s="29" t="s">
        <v>500</v>
      </c>
      <c r="P34" s="29" t="s">
        <v>500</v>
      </c>
      <c r="Q34" s="34">
        <v>0</v>
      </c>
      <c r="R34" s="34">
        <v>10</v>
      </c>
    </row>
    <row r="35" spans="1:18" ht="18.75">
      <c r="A35" s="15">
        <f t="shared" si="0"/>
        <v>32</v>
      </c>
      <c r="B35" s="5" t="s">
        <v>127</v>
      </c>
      <c r="C35" s="4" t="s">
        <v>9</v>
      </c>
      <c r="D35" s="4" t="s">
        <v>8</v>
      </c>
      <c r="E35" s="4">
        <v>38</v>
      </c>
      <c r="F35" s="4" t="s">
        <v>479</v>
      </c>
      <c r="G35" s="29" t="s">
        <v>500</v>
      </c>
      <c r="H35" s="29" t="s">
        <v>500</v>
      </c>
      <c r="I35" s="29" t="s">
        <v>500</v>
      </c>
      <c r="J35" s="29" t="s">
        <v>500</v>
      </c>
      <c r="K35" s="29" t="s">
        <v>500</v>
      </c>
      <c r="L35" s="29" t="s">
        <v>500</v>
      </c>
      <c r="M35" s="29" t="s">
        <v>499</v>
      </c>
      <c r="N35" s="29" t="s">
        <v>500</v>
      </c>
      <c r="O35" s="29" t="s">
        <v>500</v>
      </c>
      <c r="P35" s="29" t="s">
        <v>500</v>
      </c>
      <c r="Q35" s="34">
        <v>1</v>
      </c>
      <c r="R35" s="34">
        <v>9</v>
      </c>
    </row>
    <row r="36" spans="1:18" ht="18.75">
      <c r="A36" s="15">
        <f t="shared" si="0"/>
        <v>33</v>
      </c>
      <c r="B36" s="5" t="s">
        <v>228</v>
      </c>
      <c r="C36" s="4" t="s">
        <v>8</v>
      </c>
      <c r="D36" s="4" t="s">
        <v>8</v>
      </c>
      <c r="E36" s="4">
        <v>123</v>
      </c>
      <c r="F36" s="11" t="s">
        <v>458</v>
      </c>
      <c r="G36" s="29" t="s">
        <v>500</v>
      </c>
      <c r="H36" s="29" t="s">
        <v>500</v>
      </c>
      <c r="I36" s="29" t="s">
        <v>500</v>
      </c>
      <c r="J36" s="29" t="s">
        <v>500</v>
      </c>
      <c r="K36" s="29" t="s">
        <v>500</v>
      </c>
      <c r="L36" s="29" t="s">
        <v>499</v>
      </c>
      <c r="M36" s="29" t="s">
        <v>499</v>
      </c>
      <c r="N36" s="29" t="s">
        <v>499</v>
      </c>
      <c r="O36" s="29" t="s">
        <v>500</v>
      </c>
      <c r="P36" s="29" t="s">
        <v>500</v>
      </c>
      <c r="Q36" s="34">
        <v>3</v>
      </c>
      <c r="R36" s="34">
        <v>7</v>
      </c>
    </row>
    <row r="37" spans="1:18">
      <c r="A37" s="69" t="s">
        <v>550</v>
      </c>
      <c r="B37" s="70"/>
      <c r="C37" s="15"/>
      <c r="D37" s="15"/>
      <c r="E37" s="15">
        <f>SUM(E4:E36)</f>
        <v>2602</v>
      </c>
      <c r="F37" s="42"/>
      <c r="G37" s="15">
        <f>COUNTIF(G4:G36,"+")</f>
        <v>9</v>
      </c>
      <c r="H37" s="15">
        <f t="shared" ref="H37:P37" si="1">COUNTIF(H4:H36,"+")</f>
        <v>8</v>
      </c>
      <c r="I37" s="15">
        <f t="shared" si="1"/>
        <v>12</v>
      </c>
      <c r="J37" s="15">
        <f t="shared" si="1"/>
        <v>0</v>
      </c>
      <c r="K37" s="15">
        <f t="shared" si="1"/>
        <v>7</v>
      </c>
      <c r="L37" s="15">
        <f t="shared" si="1"/>
        <v>15</v>
      </c>
      <c r="M37" s="15">
        <f t="shared" si="1"/>
        <v>25</v>
      </c>
      <c r="N37" s="15">
        <f t="shared" si="1"/>
        <v>17</v>
      </c>
      <c r="O37" s="15">
        <f t="shared" si="1"/>
        <v>8</v>
      </c>
      <c r="P37" s="15">
        <f t="shared" si="1"/>
        <v>0</v>
      </c>
      <c r="Q37" s="15">
        <f>COUNTIF(Q4:Q36,"10")</f>
        <v>0</v>
      </c>
      <c r="R37" s="42"/>
    </row>
    <row r="38" spans="1:18">
      <c r="A38" s="69" t="s">
        <v>551</v>
      </c>
      <c r="B38" s="70"/>
      <c r="C38" s="15"/>
      <c r="D38" s="15"/>
      <c r="E38" s="42"/>
      <c r="F38" s="42"/>
      <c r="G38" s="15">
        <f t="shared" ref="G38:P38" si="2">COUNTIF(G4:G36,"-")</f>
        <v>23</v>
      </c>
      <c r="H38" s="15">
        <f t="shared" si="2"/>
        <v>25</v>
      </c>
      <c r="I38" s="15">
        <f t="shared" si="2"/>
        <v>21</v>
      </c>
      <c r="J38" s="15">
        <f t="shared" si="2"/>
        <v>33</v>
      </c>
      <c r="K38" s="15">
        <f t="shared" si="2"/>
        <v>26</v>
      </c>
      <c r="L38" s="15">
        <f t="shared" si="2"/>
        <v>17</v>
      </c>
      <c r="M38" s="15">
        <f t="shared" si="2"/>
        <v>7</v>
      </c>
      <c r="N38" s="15">
        <f t="shared" si="2"/>
        <v>16</v>
      </c>
      <c r="O38" s="15">
        <f t="shared" si="2"/>
        <v>25</v>
      </c>
      <c r="P38" s="15">
        <f t="shared" si="2"/>
        <v>33</v>
      </c>
      <c r="Q38" s="15"/>
      <c r="R38" s="42"/>
    </row>
    <row r="39" spans="1:18" ht="15" customHeight="1">
      <c r="A39" s="15"/>
      <c r="B39" s="5" t="s">
        <v>552</v>
      </c>
      <c r="C39" s="15"/>
      <c r="D39" s="15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</row>
  </sheetData>
  <mergeCells count="10">
    <mergeCell ref="A37:B37"/>
    <mergeCell ref="A38:B38"/>
    <mergeCell ref="F1:R1"/>
    <mergeCell ref="Q2:Q3"/>
    <mergeCell ref="R2:R3"/>
    <mergeCell ref="A1:A3"/>
    <mergeCell ref="B1:B3"/>
    <mergeCell ref="C1:C3"/>
    <mergeCell ref="D1:D3"/>
    <mergeCell ref="E1:E3"/>
  </mergeCells>
  <pageMargins left="1.299212598425197" right="0.70866141732283472" top="0.74803149606299213" bottom="0.74803149606299213" header="0.31496062992125984" footer="0.31496062992125984"/>
  <pageSetup paperSize="5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6"/>
  <sheetViews>
    <sheetView workbookViewId="0"/>
  </sheetViews>
  <sheetFormatPr baseColWidth="10" defaultRowHeight="15"/>
  <cols>
    <col min="1" max="1" width="6.140625" style="21" customWidth="1"/>
    <col min="2" max="2" width="17" style="21" customWidth="1"/>
    <col min="3" max="3" width="53" style="20" customWidth="1"/>
    <col min="4" max="4" width="7.42578125" style="21" customWidth="1"/>
    <col min="5" max="5" width="8.5703125" style="21" customWidth="1"/>
    <col min="6" max="6" width="8.140625" style="21" customWidth="1"/>
    <col min="7" max="7" width="7.85546875" style="20" customWidth="1"/>
    <col min="8" max="8" width="8.42578125" style="20" customWidth="1"/>
    <col min="9" max="11" width="11.42578125" style="20"/>
    <col min="12" max="12" width="9.140625" style="20" customWidth="1"/>
    <col min="13" max="13" width="9.7109375" style="20" customWidth="1"/>
    <col min="14" max="15" width="9.42578125" style="20" customWidth="1"/>
    <col min="16" max="16" width="9.140625" style="20" customWidth="1"/>
    <col min="17" max="17" width="9" style="20" customWidth="1"/>
    <col min="18" max="16384" width="11.42578125" style="20"/>
  </cols>
  <sheetData>
    <row r="1" spans="1:17">
      <c r="A1" s="18" t="s">
        <v>310</v>
      </c>
      <c r="B1" s="18" t="s">
        <v>309</v>
      </c>
      <c r="C1" s="18" t="s">
        <v>0</v>
      </c>
      <c r="D1" s="18" t="s">
        <v>299</v>
      </c>
      <c r="E1" s="18" t="s">
        <v>2</v>
      </c>
      <c r="F1" s="18" t="s">
        <v>3</v>
      </c>
      <c r="G1" s="19" t="s">
        <v>311</v>
      </c>
      <c r="H1" s="19" t="s">
        <v>312</v>
      </c>
      <c r="I1" s="19" t="s">
        <v>313</v>
      </c>
      <c r="J1" s="19" t="s">
        <v>314</v>
      </c>
      <c r="K1" s="19" t="s">
        <v>497</v>
      </c>
      <c r="L1" s="19" t="s">
        <v>315</v>
      </c>
      <c r="M1" s="19" t="s">
        <v>316</v>
      </c>
      <c r="N1" s="19" t="s">
        <v>317</v>
      </c>
      <c r="O1" s="19" t="s">
        <v>318</v>
      </c>
      <c r="P1" s="19" t="s">
        <v>319</v>
      </c>
      <c r="Q1" s="19" t="s">
        <v>320</v>
      </c>
    </row>
    <row r="2" spans="1:17" ht="15" customHeight="1">
      <c r="A2" s="15">
        <v>1</v>
      </c>
      <c r="B2" s="4" t="s">
        <v>10</v>
      </c>
      <c r="C2" s="5" t="s">
        <v>11</v>
      </c>
      <c r="D2" s="4" t="s">
        <v>9</v>
      </c>
      <c r="E2" s="4" t="s">
        <v>8</v>
      </c>
      <c r="F2" s="4" t="s">
        <v>8</v>
      </c>
      <c r="G2" s="4" t="s">
        <v>8</v>
      </c>
      <c r="H2" s="4" t="s">
        <v>321</v>
      </c>
      <c r="I2" s="4" t="s">
        <v>328</v>
      </c>
      <c r="J2" s="4" t="s">
        <v>329</v>
      </c>
      <c r="K2" s="15">
        <v>89</v>
      </c>
      <c r="L2" s="4" t="s">
        <v>330</v>
      </c>
      <c r="M2" s="4" t="s">
        <v>331</v>
      </c>
      <c r="N2" s="4" t="s">
        <v>324</v>
      </c>
      <c r="O2" s="4" t="s">
        <v>332</v>
      </c>
      <c r="P2" s="4" t="s">
        <v>326</v>
      </c>
      <c r="Q2" s="4" t="s">
        <v>333</v>
      </c>
    </row>
    <row r="3" spans="1:17" ht="15" customHeight="1">
      <c r="A3" s="15">
        <f>A2+1</f>
        <v>2</v>
      </c>
      <c r="B3" s="4" t="s">
        <v>13</v>
      </c>
      <c r="C3" s="5" t="s">
        <v>14</v>
      </c>
      <c r="D3" s="4" t="s">
        <v>7</v>
      </c>
      <c r="E3" s="4" t="s">
        <v>8</v>
      </c>
      <c r="F3" s="4" t="s">
        <v>8</v>
      </c>
      <c r="G3" s="4" t="s">
        <v>8</v>
      </c>
      <c r="H3" s="4" t="s">
        <v>321</v>
      </c>
      <c r="I3" s="4" t="s">
        <v>334</v>
      </c>
      <c r="J3" s="4" t="s">
        <v>335</v>
      </c>
      <c r="K3" s="13">
        <v>90</v>
      </c>
      <c r="L3" s="4" t="s">
        <v>336</v>
      </c>
      <c r="M3" s="4" t="s">
        <v>337</v>
      </c>
      <c r="N3" s="4" t="s">
        <v>338</v>
      </c>
      <c r="O3" s="4" t="s">
        <v>339</v>
      </c>
      <c r="P3" s="4" t="s">
        <v>19</v>
      </c>
      <c r="Q3" s="4" t="s">
        <v>340</v>
      </c>
    </row>
    <row r="4" spans="1:17" ht="15" customHeight="1">
      <c r="A4" s="15">
        <f t="shared" ref="A4:A34" si="0">A3+1</f>
        <v>3</v>
      </c>
      <c r="B4" s="4" t="s">
        <v>20</v>
      </c>
      <c r="C4" s="5" t="s">
        <v>21</v>
      </c>
      <c r="D4" s="4" t="s">
        <v>7</v>
      </c>
      <c r="E4" s="4" t="s">
        <v>8</v>
      </c>
      <c r="F4" s="4" t="s">
        <v>8</v>
      </c>
      <c r="G4" s="4" t="s">
        <v>8</v>
      </c>
      <c r="H4" s="4" t="s">
        <v>321</v>
      </c>
      <c r="I4" s="4" t="s">
        <v>341</v>
      </c>
      <c r="J4" s="4" t="s">
        <v>342</v>
      </c>
      <c r="K4" s="15">
        <v>92</v>
      </c>
      <c r="L4" s="4" t="s">
        <v>343</v>
      </c>
      <c r="M4" s="4" t="s">
        <v>337</v>
      </c>
      <c r="N4" s="4" t="s">
        <v>344</v>
      </c>
      <c r="O4" s="4" t="s">
        <v>345</v>
      </c>
      <c r="P4" s="4" t="s">
        <v>336</v>
      </c>
      <c r="Q4" s="4" t="s">
        <v>9</v>
      </c>
    </row>
    <row r="5" spans="1:17" ht="15" customHeight="1">
      <c r="A5" s="15">
        <f t="shared" si="0"/>
        <v>4</v>
      </c>
      <c r="B5" s="4" t="s">
        <v>23</v>
      </c>
      <c r="C5" s="5" t="s">
        <v>24</v>
      </c>
      <c r="D5" s="4" t="s">
        <v>7</v>
      </c>
      <c r="E5" s="4" t="s">
        <v>8</v>
      </c>
      <c r="F5" s="4" t="s">
        <v>8</v>
      </c>
      <c r="G5" s="4" t="s">
        <v>8</v>
      </c>
      <c r="H5" s="4" t="s">
        <v>321</v>
      </c>
      <c r="I5" s="4" t="s">
        <v>346</v>
      </c>
      <c r="J5" s="4" t="s">
        <v>347</v>
      </c>
      <c r="K5" s="15">
        <v>79</v>
      </c>
      <c r="L5" s="4" t="s">
        <v>333</v>
      </c>
      <c r="M5" s="4" t="s">
        <v>330</v>
      </c>
      <c r="N5" s="4" t="s">
        <v>348</v>
      </c>
      <c r="O5" s="4" t="s">
        <v>349</v>
      </c>
      <c r="P5" s="4" t="s">
        <v>350</v>
      </c>
      <c r="Q5" s="4" t="s">
        <v>326</v>
      </c>
    </row>
    <row r="6" spans="1:17" ht="15" customHeight="1">
      <c r="A6" s="15">
        <f t="shared" si="0"/>
        <v>5</v>
      </c>
      <c r="B6" s="4" t="s">
        <v>26</v>
      </c>
      <c r="C6" s="5" t="s">
        <v>27</v>
      </c>
      <c r="D6" s="4" t="s">
        <v>19</v>
      </c>
      <c r="E6" s="4" t="s">
        <v>8</v>
      </c>
      <c r="F6" s="4" t="s">
        <v>8</v>
      </c>
      <c r="G6" s="11" t="s">
        <v>8</v>
      </c>
      <c r="H6" s="11" t="s">
        <v>321</v>
      </c>
      <c r="I6" s="11" t="s">
        <v>351</v>
      </c>
      <c r="J6" s="11" t="s">
        <v>352</v>
      </c>
      <c r="K6" s="15">
        <v>79</v>
      </c>
      <c r="L6" s="11" t="s">
        <v>35</v>
      </c>
      <c r="M6" s="11" t="s">
        <v>353</v>
      </c>
      <c r="N6" s="11" t="s">
        <v>333</v>
      </c>
      <c r="O6" s="11" t="s">
        <v>348</v>
      </c>
      <c r="P6" s="11" t="s">
        <v>354</v>
      </c>
      <c r="Q6" s="11" t="s">
        <v>349</v>
      </c>
    </row>
    <row r="7" spans="1:17" ht="15" customHeight="1">
      <c r="A7" s="15">
        <f t="shared" si="0"/>
        <v>6</v>
      </c>
      <c r="B7" s="4" t="s">
        <v>29</v>
      </c>
      <c r="C7" s="5" t="s">
        <v>30</v>
      </c>
      <c r="D7" s="4" t="s">
        <v>7</v>
      </c>
      <c r="E7" s="4" t="s">
        <v>8</v>
      </c>
      <c r="F7" s="4" t="s">
        <v>8</v>
      </c>
      <c r="G7" s="4" t="s">
        <v>8</v>
      </c>
      <c r="H7" s="4" t="s">
        <v>321</v>
      </c>
      <c r="I7" s="4" t="s">
        <v>355</v>
      </c>
      <c r="J7" s="4" t="s">
        <v>356</v>
      </c>
      <c r="K7" s="15">
        <v>58</v>
      </c>
      <c r="L7" s="4" t="s">
        <v>332</v>
      </c>
      <c r="M7" s="4" t="s">
        <v>330</v>
      </c>
      <c r="N7" s="4" t="s">
        <v>350</v>
      </c>
      <c r="O7" s="4" t="s">
        <v>330</v>
      </c>
      <c r="P7" s="4" t="s">
        <v>349</v>
      </c>
      <c r="Q7" s="4" t="s">
        <v>336</v>
      </c>
    </row>
    <row r="8" spans="1:17" ht="15" customHeight="1">
      <c r="A8" s="15">
        <f t="shared" si="0"/>
        <v>7</v>
      </c>
      <c r="B8" s="4" t="s">
        <v>39</v>
      </c>
      <c r="C8" s="5" t="s">
        <v>40</v>
      </c>
      <c r="D8" s="4" t="s">
        <v>7</v>
      </c>
      <c r="E8" s="4" t="s">
        <v>8</v>
      </c>
      <c r="F8" s="4" t="s">
        <v>8</v>
      </c>
      <c r="G8" s="4" t="s">
        <v>8</v>
      </c>
      <c r="H8" s="4" t="s">
        <v>321</v>
      </c>
      <c r="I8" s="4" t="s">
        <v>359</v>
      </c>
      <c r="J8" s="4" t="s">
        <v>360</v>
      </c>
      <c r="K8" s="15">
        <v>213</v>
      </c>
      <c r="L8" s="4" t="s">
        <v>343</v>
      </c>
      <c r="M8" s="4" t="s">
        <v>349</v>
      </c>
      <c r="N8" s="4" t="s">
        <v>324</v>
      </c>
      <c r="O8" s="4" t="s">
        <v>337</v>
      </c>
      <c r="P8" s="4" t="s">
        <v>361</v>
      </c>
      <c r="Q8" s="4" t="s">
        <v>333</v>
      </c>
    </row>
    <row r="9" spans="1:17" ht="15" customHeight="1">
      <c r="A9" s="15">
        <f t="shared" si="0"/>
        <v>8</v>
      </c>
      <c r="B9" s="4" t="s">
        <v>42</v>
      </c>
      <c r="C9" s="5" t="s">
        <v>43</v>
      </c>
      <c r="D9" s="4" t="s">
        <v>7</v>
      </c>
      <c r="E9" s="4" t="s">
        <v>8</v>
      </c>
      <c r="F9" s="4" t="s">
        <v>8</v>
      </c>
      <c r="G9" s="11" t="s">
        <v>8</v>
      </c>
      <c r="H9" s="11" t="s">
        <v>321</v>
      </c>
      <c r="I9" s="11" t="s">
        <v>362</v>
      </c>
      <c r="J9" s="11" t="s">
        <v>323</v>
      </c>
      <c r="K9" s="15">
        <v>86</v>
      </c>
      <c r="L9" s="11" t="s">
        <v>340</v>
      </c>
      <c r="M9" s="11" t="s">
        <v>333</v>
      </c>
      <c r="N9" s="11" t="s">
        <v>324</v>
      </c>
      <c r="O9" s="11" t="s">
        <v>363</v>
      </c>
      <c r="P9" s="11" t="s">
        <v>364</v>
      </c>
      <c r="Q9" s="11" t="s">
        <v>349</v>
      </c>
    </row>
    <row r="10" spans="1:17" ht="15" customHeight="1">
      <c r="A10" s="15">
        <f t="shared" si="0"/>
        <v>9</v>
      </c>
      <c r="B10" s="4" t="s">
        <v>45</v>
      </c>
      <c r="C10" s="5" t="s">
        <v>46</v>
      </c>
      <c r="D10" s="4" t="s">
        <v>7</v>
      </c>
      <c r="E10" s="4" t="s">
        <v>8</v>
      </c>
      <c r="F10" s="4" t="s">
        <v>8</v>
      </c>
      <c r="G10" s="11" t="s">
        <v>8</v>
      </c>
      <c r="H10" s="11" t="s">
        <v>321</v>
      </c>
      <c r="I10" s="11" t="s">
        <v>365</v>
      </c>
      <c r="J10" s="11" t="s">
        <v>366</v>
      </c>
      <c r="K10" s="15">
        <v>7</v>
      </c>
      <c r="L10" s="11" t="s">
        <v>367</v>
      </c>
      <c r="M10" s="11" t="s">
        <v>368</v>
      </c>
      <c r="N10" s="11" t="s">
        <v>35</v>
      </c>
      <c r="O10" s="11" t="s">
        <v>35</v>
      </c>
      <c r="P10" s="11" t="s">
        <v>35</v>
      </c>
      <c r="Q10" s="11" t="s">
        <v>35</v>
      </c>
    </row>
    <row r="11" spans="1:17" ht="15" customHeight="1">
      <c r="A11" s="15">
        <f t="shared" si="0"/>
        <v>10</v>
      </c>
      <c r="B11" s="4" t="s">
        <v>48</v>
      </c>
      <c r="C11" s="5" t="s">
        <v>49</v>
      </c>
      <c r="D11" s="4" t="s">
        <v>7</v>
      </c>
      <c r="E11" s="4" t="s">
        <v>8</v>
      </c>
      <c r="F11" s="4" t="s">
        <v>8</v>
      </c>
      <c r="G11" s="11" t="s">
        <v>8</v>
      </c>
      <c r="H11" s="11" t="s">
        <v>321</v>
      </c>
      <c r="I11" s="11" t="s">
        <v>369</v>
      </c>
      <c r="J11" s="11" t="s">
        <v>329</v>
      </c>
      <c r="K11" s="15">
        <v>39</v>
      </c>
      <c r="L11" s="11" t="s">
        <v>7</v>
      </c>
      <c r="M11" s="11" t="s">
        <v>321</v>
      </c>
      <c r="N11" s="11" t="s">
        <v>332</v>
      </c>
      <c r="O11" s="11" t="s">
        <v>324</v>
      </c>
      <c r="P11" s="11" t="s">
        <v>339</v>
      </c>
      <c r="Q11" s="11" t="s">
        <v>370</v>
      </c>
    </row>
    <row r="12" spans="1:17" ht="15" customHeight="1">
      <c r="A12" s="15">
        <f t="shared" si="0"/>
        <v>11</v>
      </c>
      <c r="B12" s="4" t="s">
        <v>51</v>
      </c>
      <c r="C12" s="5" t="s">
        <v>52</v>
      </c>
      <c r="D12" s="4" t="s">
        <v>7</v>
      </c>
      <c r="E12" s="4" t="s">
        <v>8</v>
      </c>
      <c r="F12" s="4" t="s">
        <v>8</v>
      </c>
      <c r="G12" s="11" t="s">
        <v>8</v>
      </c>
      <c r="H12" s="11" t="s">
        <v>321</v>
      </c>
      <c r="I12" s="11" t="s">
        <v>371</v>
      </c>
      <c r="J12" s="11" t="s">
        <v>360</v>
      </c>
      <c r="K12" s="15">
        <v>89</v>
      </c>
      <c r="L12" s="11" t="s">
        <v>363</v>
      </c>
      <c r="M12" s="11" t="s">
        <v>339</v>
      </c>
      <c r="N12" s="11" t="s">
        <v>344</v>
      </c>
      <c r="O12" s="11" t="s">
        <v>345</v>
      </c>
      <c r="P12" s="11" t="s">
        <v>336</v>
      </c>
      <c r="Q12" s="11" t="s">
        <v>7</v>
      </c>
    </row>
    <row r="13" spans="1:17" ht="15" customHeight="1">
      <c r="A13" s="15">
        <f t="shared" si="0"/>
        <v>12</v>
      </c>
      <c r="B13" s="4" t="s">
        <v>54</v>
      </c>
      <c r="C13" s="5" t="s">
        <v>55</v>
      </c>
      <c r="D13" s="4" t="s">
        <v>9</v>
      </c>
      <c r="E13" s="4" t="s">
        <v>8</v>
      </c>
      <c r="F13" s="4" t="s">
        <v>8</v>
      </c>
      <c r="G13" s="11" t="s">
        <v>8</v>
      </c>
      <c r="H13" s="11" t="s">
        <v>321</v>
      </c>
      <c r="I13" s="11" t="s">
        <v>372</v>
      </c>
      <c r="J13" s="11" t="s">
        <v>373</v>
      </c>
      <c r="K13" s="15">
        <v>42</v>
      </c>
      <c r="L13" s="11" t="s">
        <v>344</v>
      </c>
      <c r="M13" s="11" t="s">
        <v>339</v>
      </c>
      <c r="N13" s="11" t="s">
        <v>344</v>
      </c>
      <c r="O13" s="11" t="s">
        <v>349</v>
      </c>
      <c r="P13" s="11" t="s">
        <v>332</v>
      </c>
      <c r="Q13" s="11" t="s">
        <v>9</v>
      </c>
    </row>
    <row r="14" spans="1:17" ht="15" customHeight="1">
      <c r="A14" s="15">
        <f t="shared" si="0"/>
        <v>13</v>
      </c>
      <c r="B14" s="4" t="s">
        <v>57</v>
      </c>
      <c r="C14" s="5" t="s">
        <v>58</v>
      </c>
      <c r="D14" s="4" t="s">
        <v>7</v>
      </c>
      <c r="E14" s="4" t="s">
        <v>8</v>
      </c>
      <c r="F14" s="4" t="s">
        <v>8</v>
      </c>
      <c r="G14" s="11" t="s">
        <v>8</v>
      </c>
      <c r="H14" s="11" t="s">
        <v>321</v>
      </c>
      <c r="I14" s="11" t="s">
        <v>374</v>
      </c>
      <c r="J14" s="11" t="s">
        <v>375</v>
      </c>
      <c r="K14" s="15">
        <v>32</v>
      </c>
      <c r="L14" s="11" t="s">
        <v>353</v>
      </c>
      <c r="M14" s="11" t="s">
        <v>333</v>
      </c>
      <c r="N14" s="11" t="s">
        <v>350</v>
      </c>
      <c r="O14" s="11" t="s">
        <v>336</v>
      </c>
      <c r="P14" s="11" t="s">
        <v>348</v>
      </c>
      <c r="Q14" s="11" t="s">
        <v>348</v>
      </c>
    </row>
    <row r="15" spans="1:17" ht="15" customHeight="1">
      <c r="A15" s="15">
        <f t="shared" si="0"/>
        <v>14</v>
      </c>
      <c r="B15" s="4" t="s">
        <v>60</v>
      </c>
      <c r="C15" s="5" t="s">
        <v>61</v>
      </c>
      <c r="D15" s="4" t="s">
        <v>7</v>
      </c>
      <c r="E15" s="4" t="s">
        <v>8</v>
      </c>
      <c r="F15" s="4" t="s">
        <v>8</v>
      </c>
      <c r="G15" s="11" t="s">
        <v>8</v>
      </c>
      <c r="H15" s="11" t="s">
        <v>321</v>
      </c>
      <c r="I15" s="11" t="s">
        <v>376</v>
      </c>
      <c r="J15" s="11" t="s">
        <v>360</v>
      </c>
      <c r="K15" s="15">
        <v>202</v>
      </c>
      <c r="L15" s="11" t="s">
        <v>361</v>
      </c>
      <c r="M15" s="11" t="s">
        <v>324</v>
      </c>
      <c r="N15" s="11" t="s">
        <v>364</v>
      </c>
      <c r="O15" s="11" t="s">
        <v>339</v>
      </c>
      <c r="P15" s="11" t="s">
        <v>340</v>
      </c>
      <c r="Q15" s="11" t="s">
        <v>340</v>
      </c>
    </row>
    <row r="16" spans="1:17" ht="15" customHeight="1">
      <c r="A16" s="15">
        <f t="shared" si="0"/>
        <v>15</v>
      </c>
      <c r="B16" s="4" t="s">
        <v>63</v>
      </c>
      <c r="C16" s="5" t="s">
        <v>64</v>
      </c>
      <c r="D16" s="4" t="s">
        <v>7</v>
      </c>
      <c r="E16" s="4" t="s">
        <v>8</v>
      </c>
      <c r="F16" s="4" t="s">
        <v>8</v>
      </c>
      <c r="G16" s="11" t="s">
        <v>8</v>
      </c>
      <c r="H16" s="11" t="s">
        <v>321</v>
      </c>
      <c r="I16" s="11" t="s">
        <v>377</v>
      </c>
      <c r="J16" s="11" t="s">
        <v>378</v>
      </c>
      <c r="K16" s="14">
        <v>199</v>
      </c>
      <c r="L16" s="11" t="s">
        <v>324</v>
      </c>
      <c r="M16" s="11" t="s">
        <v>368</v>
      </c>
      <c r="N16" s="11" t="s">
        <v>364</v>
      </c>
      <c r="O16" s="11" t="s">
        <v>379</v>
      </c>
      <c r="P16" s="11" t="s">
        <v>7</v>
      </c>
      <c r="Q16" s="11" t="s">
        <v>7</v>
      </c>
    </row>
    <row r="17" spans="1:17" ht="15" customHeight="1">
      <c r="A17" s="15">
        <f t="shared" si="0"/>
        <v>16</v>
      </c>
      <c r="B17" s="4" t="s">
        <v>66</v>
      </c>
      <c r="C17" s="5" t="s">
        <v>67</v>
      </c>
      <c r="D17" s="4" t="s">
        <v>7</v>
      </c>
      <c r="E17" s="4" t="s">
        <v>8</v>
      </c>
      <c r="F17" s="4" t="s">
        <v>8</v>
      </c>
      <c r="G17" s="11" t="s">
        <v>8</v>
      </c>
      <c r="H17" s="11" t="s">
        <v>321</v>
      </c>
      <c r="I17" s="11" t="s">
        <v>380</v>
      </c>
      <c r="J17" s="11" t="s">
        <v>381</v>
      </c>
      <c r="K17" s="14">
        <v>67</v>
      </c>
      <c r="L17" s="11" t="s">
        <v>349</v>
      </c>
      <c r="M17" s="11" t="s">
        <v>337</v>
      </c>
      <c r="N17" s="11" t="s">
        <v>382</v>
      </c>
      <c r="O17" s="11" t="s">
        <v>353</v>
      </c>
      <c r="P17" s="11" t="s">
        <v>333</v>
      </c>
      <c r="Q17" s="11" t="s">
        <v>7</v>
      </c>
    </row>
    <row r="18" spans="1:17" ht="15" customHeight="1">
      <c r="A18" s="15">
        <f t="shared" si="0"/>
        <v>17</v>
      </c>
      <c r="B18" s="4" t="s">
        <v>75</v>
      </c>
      <c r="C18" s="5" t="s">
        <v>76</v>
      </c>
      <c r="D18" s="4" t="s">
        <v>9</v>
      </c>
      <c r="E18" s="4" t="s">
        <v>8</v>
      </c>
      <c r="F18" s="4" t="s">
        <v>8</v>
      </c>
      <c r="G18" s="11" t="s">
        <v>8</v>
      </c>
      <c r="H18" s="11" t="s">
        <v>321</v>
      </c>
      <c r="I18" s="11" t="s">
        <v>428</v>
      </c>
      <c r="J18" s="11" t="s">
        <v>381</v>
      </c>
      <c r="K18" s="14">
        <v>21</v>
      </c>
      <c r="L18" s="11" t="s">
        <v>321</v>
      </c>
      <c r="M18" s="11" t="s">
        <v>349</v>
      </c>
      <c r="N18" s="11" t="s">
        <v>402</v>
      </c>
      <c r="O18" s="11" t="s">
        <v>344</v>
      </c>
      <c r="P18" s="11" t="s">
        <v>361</v>
      </c>
      <c r="Q18" s="11" t="s">
        <v>321</v>
      </c>
    </row>
    <row r="19" spans="1:17" ht="15" customHeight="1">
      <c r="A19" s="15">
        <f t="shared" si="0"/>
        <v>18</v>
      </c>
      <c r="B19" s="4" t="s">
        <v>78</v>
      </c>
      <c r="C19" s="5" t="s">
        <v>79</v>
      </c>
      <c r="D19" s="4" t="s">
        <v>9</v>
      </c>
      <c r="E19" s="4" t="s">
        <v>8</v>
      </c>
      <c r="F19" s="4" t="s">
        <v>8</v>
      </c>
      <c r="G19" s="11" t="s">
        <v>8</v>
      </c>
      <c r="H19" s="11" t="s">
        <v>321</v>
      </c>
      <c r="I19" s="11" t="s">
        <v>359</v>
      </c>
      <c r="J19" s="11" t="s">
        <v>373</v>
      </c>
      <c r="K19" s="14">
        <v>177</v>
      </c>
      <c r="L19" s="11" t="s">
        <v>379</v>
      </c>
      <c r="M19" s="11" t="s">
        <v>363</v>
      </c>
      <c r="N19" s="11" t="s">
        <v>348</v>
      </c>
      <c r="O19" s="11" t="s">
        <v>330</v>
      </c>
      <c r="P19" s="11" t="s">
        <v>343</v>
      </c>
      <c r="Q19" s="11" t="s">
        <v>397</v>
      </c>
    </row>
    <row r="20" spans="1:17" ht="15" customHeight="1">
      <c r="A20" s="15">
        <f t="shared" si="0"/>
        <v>19</v>
      </c>
      <c r="B20" s="4" t="s">
        <v>81</v>
      </c>
      <c r="C20" s="5" t="s">
        <v>82</v>
      </c>
      <c r="D20" s="4" t="s">
        <v>9</v>
      </c>
      <c r="E20" s="4" t="s">
        <v>8</v>
      </c>
      <c r="F20" s="4" t="s">
        <v>8</v>
      </c>
      <c r="G20" s="11" t="s">
        <v>8</v>
      </c>
      <c r="H20" s="11" t="s">
        <v>321</v>
      </c>
      <c r="I20" s="11" t="s">
        <v>451</v>
      </c>
      <c r="J20" s="11" t="s">
        <v>342</v>
      </c>
      <c r="K20" s="14">
        <v>102</v>
      </c>
      <c r="L20" s="11" t="s">
        <v>389</v>
      </c>
      <c r="M20" s="11" t="s">
        <v>364</v>
      </c>
      <c r="N20" s="11" t="s">
        <v>350</v>
      </c>
      <c r="O20" s="11" t="s">
        <v>19</v>
      </c>
      <c r="P20" s="11" t="s">
        <v>9</v>
      </c>
      <c r="Q20" s="11" t="s">
        <v>8</v>
      </c>
    </row>
    <row r="21" spans="1:17" ht="15" customHeight="1">
      <c r="A21" s="15">
        <f t="shared" si="0"/>
        <v>20</v>
      </c>
      <c r="B21" s="4" t="s">
        <v>84</v>
      </c>
      <c r="C21" s="5" t="s">
        <v>85</v>
      </c>
      <c r="D21" s="4" t="s">
        <v>9</v>
      </c>
      <c r="E21" s="4" t="s">
        <v>8</v>
      </c>
      <c r="F21" s="4" t="s">
        <v>8</v>
      </c>
      <c r="G21" s="11" t="s">
        <v>8</v>
      </c>
      <c r="H21" s="11" t="s">
        <v>321</v>
      </c>
      <c r="I21" s="11" t="s">
        <v>428</v>
      </c>
      <c r="J21" s="11" t="s">
        <v>342</v>
      </c>
      <c r="K21" s="14">
        <v>80</v>
      </c>
      <c r="L21" s="11" t="s">
        <v>333</v>
      </c>
      <c r="M21" s="11" t="s">
        <v>330</v>
      </c>
      <c r="N21" s="11" t="s">
        <v>368</v>
      </c>
      <c r="O21" s="11" t="s">
        <v>382</v>
      </c>
      <c r="P21" s="11" t="s">
        <v>336</v>
      </c>
      <c r="Q21" s="11" t="s">
        <v>321</v>
      </c>
    </row>
    <row r="22" spans="1:17" ht="15" customHeight="1">
      <c r="A22" s="15">
        <f t="shared" si="0"/>
        <v>21</v>
      </c>
      <c r="B22" s="4" t="s">
        <v>90</v>
      </c>
      <c r="C22" s="5" t="s">
        <v>91</v>
      </c>
      <c r="D22" s="4" t="s">
        <v>7</v>
      </c>
      <c r="E22" s="4" t="s">
        <v>8</v>
      </c>
      <c r="F22" s="4" t="s">
        <v>8</v>
      </c>
      <c r="G22" s="10" t="s">
        <v>8</v>
      </c>
      <c r="H22" s="10" t="s">
        <v>321</v>
      </c>
      <c r="I22" s="10" t="s">
        <v>428</v>
      </c>
      <c r="J22" s="10" t="s">
        <v>386</v>
      </c>
      <c r="K22" s="14">
        <v>110</v>
      </c>
      <c r="L22" s="10" t="s">
        <v>332</v>
      </c>
      <c r="M22" s="10" t="s">
        <v>350</v>
      </c>
      <c r="N22" s="10" t="s">
        <v>330</v>
      </c>
      <c r="O22" s="10" t="s">
        <v>348</v>
      </c>
      <c r="P22" s="10" t="s">
        <v>330</v>
      </c>
      <c r="Q22" s="10" t="s">
        <v>7</v>
      </c>
    </row>
    <row r="23" spans="1:17" ht="15" customHeight="1">
      <c r="A23" s="15">
        <f t="shared" si="0"/>
        <v>22</v>
      </c>
      <c r="B23" s="4" t="s">
        <v>93</v>
      </c>
      <c r="C23" s="5" t="s">
        <v>94</v>
      </c>
      <c r="D23" s="4" t="s">
        <v>9</v>
      </c>
      <c r="E23" s="4" t="s">
        <v>8</v>
      </c>
      <c r="F23" s="4" t="s">
        <v>8</v>
      </c>
      <c r="G23" s="10" t="s">
        <v>8</v>
      </c>
      <c r="H23" s="10" t="s">
        <v>321</v>
      </c>
      <c r="I23" s="10" t="s">
        <v>455</v>
      </c>
      <c r="J23" s="10" t="s">
        <v>335</v>
      </c>
      <c r="K23" s="14">
        <v>107</v>
      </c>
      <c r="L23" s="10" t="s">
        <v>368</v>
      </c>
      <c r="M23" s="10" t="s">
        <v>344</v>
      </c>
      <c r="N23" s="10" t="s">
        <v>400</v>
      </c>
      <c r="O23" s="10" t="s">
        <v>343</v>
      </c>
      <c r="P23" s="10" t="s">
        <v>7</v>
      </c>
      <c r="Q23" s="10" t="s">
        <v>9</v>
      </c>
    </row>
    <row r="24" spans="1:17" ht="15" customHeight="1">
      <c r="A24" s="15">
        <f t="shared" si="0"/>
        <v>23</v>
      </c>
      <c r="B24" s="4" t="s">
        <v>96</v>
      </c>
      <c r="C24" s="5" t="s">
        <v>97</v>
      </c>
      <c r="D24" s="4" t="s">
        <v>9</v>
      </c>
      <c r="E24" s="4" t="s">
        <v>8</v>
      </c>
      <c r="F24" s="4" t="s">
        <v>8</v>
      </c>
      <c r="G24" s="10" t="s">
        <v>8</v>
      </c>
      <c r="H24" s="10" t="s">
        <v>321</v>
      </c>
      <c r="I24" s="10" t="s">
        <v>390</v>
      </c>
      <c r="J24" s="10" t="s">
        <v>335</v>
      </c>
      <c r="K24" s="14">
        <v>95</v>
      </c>
      <c r="L24" s="10" t="s">
        <v>345</v>
      </c>
      <c r="M24" s="10" t="s">
        <v>400</v>
      </c>
      <c r="N24" s="10" t="s">
        <v>350</v>
      </c>
      <c r="O24" s="10" t="s">
        <v>379</v>
      </c>
      <c r="P24" s="10" t="s">
        <v>333</v>
      </c>
      <c r="Q24" s="10" t="s">
        <v>35</v>
      </c>
    </row>
    <row r="25" spans="1:17" ht="15" customHeight="1">
      <c r="A25" s="15">
        <f t="shared" si="0"/>
        <v>24</v>
      </c>
      <c r="B25" s="4" t="s">
        <v>99</v>
      </c>
      <c r="C25" s="5" t="s">
        <v>100</v>
      </c>
      <c r="D25" s="4" t="s">
        <v>9</v>
      </c>
      <c r="E25" s="4" t="s">
        <v>9</v>
      </c>
      <c r="F25" s="4" t="s">
        <v>8</v>
      </c>
      <c r="G25" s="10" t="s">
        <v>8</v>
      </c>
      <c r="H25" s="10" t="s">
        <v>321</v>
      </c>
      <c r="I25" s="10" t="s">
        <v>448</v>
      </c>
      <c r="J25" s="10" t="s">
        <v>347</v>
      </c>
      <c r="K25" s="14">
        <v>26</v>
      </c>
      <c r="L25" s="10" t="s">
        <v>349</v>
      </c>
      <c r="M25" s="10" t="s">
        <v>382</v>
      </c>
      <c r="N25" s="10" t="s">
        <v>396</v>
      </c>
      <c r="O25" s="10" t="s">
        <v>19</v>
      </c>
      <c r="P25" s="10" t="s">
        <v>35</v>
      </c>
      <c r="Q25" s="10" t="s">
        <v>343</v>
      </c>
    </row>
    <row r="26" spans="1:17" ht="15" customHeight="1">
      <c r="A26" s="15">
        <f t="shared" si="0"/>
        <v>25</v>
      </c>
      <c r="B26" s="4" t="s">
        <v>102</v>
      </c>
      <c r="C26" s="5" t="s">
        <v>103</v>
      </c>
      <c r="D26" s="4" t="s">
        <v>8</v>
      </c>
      <c r="E26" s="4" t="s">
        <v>9</v>
      </c>
      <c r="F26" s="4" t="s">
        <v>8</v>
      </c>
      <c r="G26" s="10" t="s">
        <v>8</v>
      </c>
      <c r="H26" s="10" t="s">
        <v>321</v>
      </c>
      <c r="I26" s="10" t="s">
        <v>322</v>
      </c>
      <c r="J26" s="10" t="s">
        <v>367</v>
      </c>
      <c r="K26" s="14">
        <v>36</v>
      </c>
      <c r="L26" s="10" t="s">
        <v>382</v>
      </c>
      <c r="M26" s="10" t="s">
        <v>363</v>
      </c>
      <c r="N26" s="10" t="s">
        <v>348</v>
      </c>
      <c r="O26" s="10" t="s">
        <v>363</v>
      </c>
      <c r="P26" s="10" t="s">
        <v>326</v>
      </c>
      <c r="Q26" s="10" t="s">
        <v>7</v>
      </c>
    </row>
    <row r="27" spans="1:17" ht="15" customHeight="1">
      <c r="A27" s="15">
        <f t="shared" si="0"/>
        <v>26</v>
      </c>
      <c r="B27" s="4" t="s">
        <v>105</v>
      </c>
      <c r="C27" s="5" t="s">
        <v>106</v>
      </c>
      <c r="D27" s="4" t="s">
        <v>8</v>
      </c>
      <c r="E27" s="4" t="s">
        <v>9</v>
      </c>
      <c r="F27" s="4" t="s">
        <v>8</v>
      </c>
      <c r="G27" s="10" t="s">
        <v>8</v>
      </c>
      <c r="H27" s="10" t="s">
        <v>321</v>
      </c>
      <c r="I27" s="10" t="s">
        <v>471</v>
      </c>
      <c r="J27" s="10" t="s">
        <v>430</v>
      </c>
      <c r="K27" s="14">
        <v>30</v>
      </c>
      <c r="L27" s="10" t="s">
        <v>400</v>
      </c>
      <c r="M27" s="10" t="s">
        <v>366</v>
      </c>
      <c r="N27" s="10" t="s">
        <v>363</v>
      </c>
      <c r="O27" s="10" t="s">
        <v>332</v>
      </c>
      <c r="P27" s="10" t="s">
        <v>7</v>
      </c>
      <c r="Q27" s="10" t="s">
        <v>35</v>
      </c>
    </row>
    <row r="28" spans="1:17">
      <c r="A28" s="15">
        <f t="shared" si="0"/>
        <v>27</v>
      </c>
      <c r="B28" s="4" t="s">
        <v>108</v>
      </c>
      <c r="C28" s="5" t="s">
        <v>109</v>
      </c>
      <c r="D28" s="4" t="s">
        <v>8</v>
      </c>
      <c r="E28" s="4" t="s">
        <v>9</v>
      </c>
      <c r="F28" s="4" t="s">
        <v>8</v>
      </c>
      <c r="G28" s="4" t="s">
        <v>8</v>
      </c>
      <c r="H28" s="4" t="s">
        <v>321</v>
      </c>
      <c r="I28" s="4" t="s">
        <v>477</v>
      </c>
      <c r="J28" s="4" t="s">
        <v>329</v>
      </c>
      <c r="K28" s="14">
        <v>26</v>
      </c>
      <c r="L28" s="4" t="s">
        <v>391</v>
      </c>
      <c r="M28" s="4" t="s">
        <v>324</v>
      </c>
      <c r="N28" s="4" t="s">
        <v>326</v>
      </c>
      <c r="O28" s="4" t="s">
        <v>343</v>
      </c>
      <c r="P28" s="4" t="s">
        <v>35</v>
      </c>
      <c r="Q28" s="4" t="s">
        <v>35</v>
      </c>
    </row>
    <row r="29" spans="1:17">
      <c r="A29" s="15">
        <f t="shared" si="0"/>
        <v>28</v>
      </c>
      <c r="B29" s="4" t="s">
        <v>111</v>
      </c>
      <c r="C29" s="5" t="s">
        <v>112</v>
      </c>
      <c r="D29" s="4" t="s">
        <v>8</v>
      </c>
      <c r="E29" s="4" t="s">
        <v>9</v>
      </c>
      <c r="F29" s="4" t="s">
        <v>8</v>
      </c>
      <c r="G29" s="4" t="s">
        <v>8</v>
      </c>
      <c r="H29" s="4" t="s">
        <v>321</v>
      </c>
      <c r="I29" s="4" t="s">
        <v>485</v>
      </c>
      <c r="J29" s="4" t="s">
        <v>391</v>
      </c>
      <c r="K29" s="14">
        <v>42</v>
      </c>
      <c r="L29" s="4" t="s">
        <v>349</v>
      </c>
      <c r="M29" s="4" t="s">
        <v>401</v>
      </c>
      <c r="N29" s="4" t="s">
        <v>345</v>
      </c>
      <c r="O29" s="4" t="s">
        <v>332</v>
      </c>
      <c r="P29" s="4" t="s">
        <v>9</v>
      </c>
      <c r="Q29" s="4" t="s">
        <v>35</v>
      </c>
    </row>
    <row r="30" spans="1:17">
      <c r="A30" s="15">
        <f t="shared" si="0"/>
        <v>29</v>
      </c>
      <c r="B30" s="4" t="s">
        <v>114</v>
      </c>
      <c r="C30" s="5" t="s">
        <v>115</v>
      </c>
      <c r="D30" s="4" t="s">
        <v>8</v>
      </c>
      <c r="E30" s="4" t="s">
        <v>9</v>
      </c>
      <c r="F30" s="4" t="s">
        <v>8</v>
      </c>
      <c r="G30" s="4" t="s">
        <v>8</v>
      </c>
      <c r="H30" s="4" t="s">
        <v>321</v>
      </c>
      <c r="I30" s="4" t="s">
        <v>456</v>
      </c>
      <c r="J30" s="4" t="s">
        <v>430</v>
      </c>
      <c r="K30" s="14">
        <v>34</v>
      </c>
      <c r="L30" s="4" t="s">
        <v>354</v>
      </c>
      <c r="M30" s="4" t="s">
        <v>338</v>
      </c>
      <c r="N30" s="4" t="s">
        <v>344</v>
      </c>
      <c r="O30" s="4" t="s">
        <v>7</v>
      </c>
      <c r="P30" s="4" t="s">
        <v>7</v>
      </c>
      <c r="Q30" s="4" t="s">
        <v>35</v>
      </c>
    </row>
    <row r="31" spans="1:17">
      <c r="A31" s="15">
        <f t="shared" si="0"/>
        <v>30</v>
      </c>
      <c r="B31" s="4" t="s">
        <v>117</v>
      </c>
      <c r="C31" s="5" t="s">
        <v>118</v>
      </c>
      <c r="D31" s="4" t="s">
        <v>8</v>
      </c>
      <c r="E31" s="4" t="s">
        <v>9</v>
      </c>
      <c r="F31" s="4" t="s">
        <v>8</v>
      </c>
      <c r="G31" s="4" t="s">
        <v>8</v>
      </c>
      <c r="H31" s="4" t="s">
        <v>321</v>
      </c>
      <c r="I31" s="4" t="s">
        <v>424</v>
      </c>
      <c r="J31" s="4" t="s">
        <v>385</v>
      </c>
      <c r="K31" s="14">
        <v>22</v>
      </c>
      <c r="L31" s="4" t="s">
        <v>35</v>
      </c>
      <c r="M31" s="4" t="s">
        <v>397</v>
      </c>
      <c r="N31" s="4" t="s">
        <v>389</v>
      </c>
      <c r="O31" s="4" t="s">
        <v>350</v>
      </c>
      <c r="P31" s="4" t="s">
        <v>397</v>
      </c>
      <c r="Q31" s="4" t="s">
        <v>397</v>
      </c>
    </row>
    <row r="32" spans="1:17">
      <c r="A32" s="15">
        <f t="shared" si="0"/>
        <v>31</v>
      </c>
      <c r="B32" s="4" t="s">
        <v>120</v>
      </c>
      <c r="C32" s="5" t="s">
        <v>121</v>
      </c>
      <c r="D32" s="4" t="s">
        <v>9</v>
      </c>
      <c r="E32" s="4" t="s">
        <v>9</v>
      </c>
      <c r="F32" s="4" t="s">
        <v>8</v>
      </c>
      <c r="G32" s="4" t="s">
        <v>8</v>
      </c>
      <c r="H32" s="4" t="s">
        <v>321</v>
      </c>
      <c r="I32" s="4" t="s">
        <v>322</v>
      </c>
      <c r="J32" s="4" t="s">
        <v>378</v>
      </c>
      <c r="K32" s="14">
        <v>47</v>
      </c>
      <c r="L32" s="4" t="s">
        <v>349</v>
      </c>
      <c r="M32" s="4" t="s">
        <v>400</v>
      </c>
      <c r="N32" s="4" t="s">
        <v>415</v>
      </c>
      <c r="O32" s="4" t="s">
        <v>336</v>
      </c>
      <c r="P32" s="4" t="s">
        <v>9</v>
      </c>
      <c r="Q32" s="4" t="s">
        <v>19</v>
      </c>
    </row>
    <row r="33" spans="1:17">
      <c r="A33" s="15">
        <f t="shared" si="0"/>
        <v>32</v>
      </c>
      <c r="B33" s="4" t="s">
        <v>123</v>
      </c>
      <c r="C33" s="5" t="s">
        <v>124</v>
      </c>
      <c r="D33" s="4" t="s">
        <v>8</v>
      </c>
      <c r="E33" s="4" t="s">
        <v>9</v>
      </c>
      <c r="F33" s="4" t="s">
        <v>8</v>
      </c>
      <c r="G33" s="4" t="s">
        <v>8</v>
      </c>
      <c r="H33" s="4" t="s">
        <v>321</v>
      </c>
      <c r="I33" s="4" t="s">
        <v>463</v>
      </c>
      <c r="J33" s="4" t="s">
        <v>335</v>
      </c>
      <c r="K33" s="14">
        <v>16</v>
      </c>
      <c r="L33" s="4" t="s">
        <v>393</v>
      </c>
      <c r="M33" s="4" t="s">
        <v>354</v>
      </c>
      <c r="N33" s="4" t="s">
        <v>35</v>
      </c>
      <c r="O33" s="4" t="s">
        <v>35</v>
      </c>
      <c r="P33" s="4" t="s">
        <v>333</v>
      </c>
      <c r="Q33" s="4" t="s">
        <v>35</v>
      </c>
    </row>
    <row r="34" spans="1:17">
      <c r="A34" s="15">
        <f t="shared" si="0"/>
        <v>33</v>
      </c>
      <c r="B34" s="4" t="s">
        <v>126</v>
      </c>
      <c r="C34" s="5" t="s">
        <v>127</v>
      </c>
      <c r="D34" s="4" t="s">
        <v>8</v>
      </c>
      <c r="E34" s="4" t="s">
        <v>9</v>
      </c>
      <c r="F34" s="4" t="s">
        <v>8</v>
      </c>
      <c r="G34" s="4" t="s">
        <v>8</v>
      </c>
      <c r="H34" s="4" t="s">
        <v>321</v>
      </c>
      <c r="I34" s="4" t="s">
        <v>390</v>
      </c>
      <c r="J34" s="4" t="s">
        <v>416</v>
      </c>
      <c r="K34" s="14">
        <v>38</v>
      </c>
      <c r="L34" s="4" t="s">
        <v>344</v>
      </c>
      <c r="M34" s="4" t="s">
        <v>368</v>
      </c>
      <c r="N34" s="4" t="s">
        <v>344</v>
      </c>
      <c r="O34" s="4" t="s">
        <v>339</v>
      </c>
      <c r="P34" s="4" t="s">
        <v>7</v>
      </c>
      <c r="Q34" s="4" t="s">
        <v>35</v>
      </c>
    </row>
    <row r="35" spans="1:17">
      <c r="K35" s="21">
        <f>SUM(K2:K34)</f>
        <v>2472</v>
      </c>
    </row>
    <row r="36" spans="1:17"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6"/>
  <sheetViews>
    <sheetView topLeftCell="A16" workbookViewId="0">
      <selection activeCell="A31" sqref="A31"/>
    </sheetView>
  </sheetViews>
  <sheetFormatPr baseColWidth="10" defaultRowHeight="15"/>
  <cols>
    <col min="1" max="1" width="6.140625" style="21" customWidth="1"/>
    <col min="2" max="2" width="17" style="21" customWidth="1"/>
    <col min="3" max="3" width="53" style="20" customWidth="1"/>
    <col min="4" max="4" width="7.42578125" style="21" customWidth="1"/>
    <col min="5" max="5" width="8.5703125" style="21" customWidth="1"/>
    <col min="6" max="6" width="8.140625" style="21" customWidth="1"/>
    <col min="7" max="7" width="7.85546875" style="20" customWidth="1"/>
    <col min="8" max="8" width="8.42578125" style="20" customWidth="1"/>
    <col min="9" max="11" width="11.42578125" style="20"/>
    <col min="12" max="12" width="9.140625" style="20" customWidth="1"/>
    <col min="13" max="13" width="9.7109375" style="20" customWidth="1"/>
    <col min="14" max="15" width="9.42578125" style="20" customWidth="1"/>
    <col min="16" max="16" width="9.140625" style="20" customWidth="1"/>
    <col min="17" max="17" width="9" style="20" customWidth="1"/>
    <col min="18" max="16384" width="11.42578125" style="20"/>
  </cols>
  <sheetData>
    <row r="1" spans="1:18">
      <c r="A1" s="18" t="s">
        <v>310</v>
      </c>
      <c r="B1" s="18" t="s">
        <v>309</v>
      </c>
      <c r="C1" s="18" t="s">
        <v>0</v>
      </c>
      <c r="D1" s="18" t="s">
        <v>299</v>
      </c>
      <c r="E1" s="18" t="s">
        <v>2</v>
      </c>
      <c r="F1" s="18" t="s">
        <v>3</v>
      </c>
      <c r="G1" s="19" t="s">
        <v>311</v>
      </c>
      <c r="H1" s="19" t="s">
        <v>312</v>
      </c>
      <c r="I1" s="19" t="s">
        <v>313</v>
      </c>
      <c r="J1" s="19" t="s">
        <v>314</v>
      </c>
      <c r="K1" s="19" t="s">
        <v>497</v>
      </c>
      <c r="L1" s="19" t="s">
        <v>315</v>
      </c>
      <c r="M1" s="19" t="s">
        <v>316</v>
      </c>
      <c r="N1" s="19" t="s">
        <v>317</v>
      </c>
      <c r="O1" s="19" t="s">
        <v>318</v>
      </c>
      <c r="P1" s="19" t="s">
        <v>319</v>
      </c>
      <c r="Q1" s="19" t="s">
        <v>320</v>
      </c>
    </row>
    <row r="2" spans="1:18" ht="15" customHeight="1">
      <c r="A2" s="15">
        <v>1</v>
      </c>
      <c r="B2" s="4" t="s">
        <v>10</v>
      </c>
      <c r="C2" s="5" t="s">
        <v>11</v>
      </c>
      <c r="D2" s="4" t="s">
        <v>9</v>
      </c>
      <c r="E2" s="4" t="s">
        <v>8</v>
      </c>
      <c r="F2" s="4" t="s">
        <v>8</v>
      </c>
      <c r="G2" s="4" t="s">
        <v>9</v>
      </c>
      <c r="H2" s="4" t="s">
        <v>321</v>
      </c>
      <c r="I2" s="4" t="s">
        <v>392</v>
      </c>
      <c r="J2" s="4" t="s">
        <v>393</v>
      </c>
      <c r="K2" s="15">
        <v>87</v>
      </c>
      <c r="L2" s="4" t="s">
        <v>352</v>
      </c>
      <c r="M2" s="4" t="s">
        <v>363</v>
      </c>
      <c r="N2" s="4" t="s">
        <v>340</v>
      </c>
      <c r="O2" s="4" t="s">
        <v>340</v>
      </c>
      <c r="P2" s="4" t="s">
        <v>9</v>
      </c>
      <c r="Q2" s="4" t="s">
        <v>35</v>
      </c>
      <c r="R2" s="21">
        <v>1</v>
      </c>
    </row>
    <row r="3" spans="1:18" ht="15" customHeight="1">
      <c r="A3" s="15">
        <f>A2+1</f>
        <v>2</v>
      </c>
      <c r="B3" s="4" t="s">
        <v>13</v>
      </c>
      <c r="C3" s="5" t="s">
        <v>14</v>
      </c>
      <c r="D3" s="4" t="s">
        <v>7</v>
      </c>
      <c r="E3" s="4" t="s">
        <v>8</v>
      </c>
      <c r="F3" s="4" t="s">
        <v>8</v>
      </c>
      <c r="G3" s="4" t="s">
        <v>9</v>
      </c>
      <c r="H3" s="4" t="s">
        <v>321</v>
      </c>
      <c r="I3" s="4" t="s">
        <v>403</v>
      </c>
      <c r="J3" s="4" t="s">
        <v>385</v>
      </c>
      <c r="K3" s="16">
        <v>89</v>
      </c>
      <c r="L3" s="4" t="s">
        <v>404</v>
      </c>
      <c r="M3" s="4" t="s">
        <v>400</v>
      </c>
      <c r="N3" s="4" t="s">
        <v>363</v>
      </c>
      <c r="O3" s="4" t="s">
        <v>333</v>
      </c>
      <c r="P3" s="4" t="s">
        <v>7</v>
      </c>
      <c r="Q3" s="4" t="s">
        <v>7</v>
      </c>
      <c r="R3" s="21">
        <v>1</v>
      </c>
    </row>
    <row r="4" spans="1:18" ht="15" customHeight="1">
      <c r="A4" s="15">
        <f t="shared" ref="A4:A34" si="0">A3+1</f>
        <v>3</v>
      </c>
      <c r="B4" s="4" t="s">
        <v>20</v>
      </c>
      <c r="C4" s="5" t="s">
        <v>21</v>
      </c>
      <c r="D4" s="4" t="s">
        <v>7</v>
      </c>
      <c r="E4" s="4" t="s">
        <v>8</v>
      </c>
      <c r="F4" s="4" t="s">
        <v>8</v>
      </c>
      <c r="G4" s="4" t="s">
        <v>9</v>
      </c>
      <c r="H4" s="4" t="s">
        <v>321</v>
      </c>
      <c r="I4" s="4" t="s">
        <v>410</v>
      </c>
      <c r="J4" s="4" t="s">
        <v>378</v>
      </c>
      <c r="K4" s="15">
        <v>90</v>
      </c>
      <c r="L4" s="4" t="s">
        <v>411</v>
      </c>
      <c r="M4" s="4" t="s">
        <v>345</v>
      </c>
      <c r="N4" s="4" t="s">
        <v>336</v>
      </c>
      <c r="O4" s="4" t="s">
        <v>332</v>
      </c>
      <c r="P4" s="4" t="s">
        <v>9</v>
      </c>
      <c r="Q4" s="4" t="s">
        <v>340</v>
      </c>
      <c r="R4" s="21">
        <v>1</v>
      </c>
    </row>
    <row r="5" spans="1:18" ht="15" customHeight="1">
      <c r="A5" s="15">
        <f t="shared" si="0"/>
        <v>4</v>
      </c>
      <c r="B5" s="4" t="s">
        <v>23</v>
      </c>
      <c r="C5" s="5" t="s">
        <v>24</v>
      </c>
      <c r="D5" s="4" t="s">
        <v>7</v>
      </c>
      <c r="E5" s="4" t="s">
        <v>8</v>
      </c>
      <c r="F5" s="4" t="s">
        <v>8</v>
      </c>
      <c r="G5" s="4" t="s">
        <v>9</v>
      </c>
      <c r="H5" s="4" t="s">
        <v>321</v>
      </c>
      <c r="I5" s="4" t="s">
        <v>372</v>
      </c>
      <c r="J5" s="4" t="s">
        <v>416</v>
      </c>
      <c r="K5" s="15">
        <v>80</v>
      </c>
      <c r="L5" s="4" t="s">
        <v>417</v>
      </c>
      <c r="M5" s="4" t="s">
        <v>349</v>
      </c>
      <c r="N5" s="4" t="s">
        <v>349</v>
      </c>
      <c r="O5" s="4" t="s">
        <v>379</v>
      </c>
      <c r="P5" s="4" t="s">
        <v>19</v>
      </c>
      <c r="Q5" s="4" t="s">
        <v>8</v>
      </c>
      <c r="R5" s="21">
        <v>1</v>
      </c>
    </row>
    <row r="6" spans="1:18" ht="15" customHeight="1">
      <c r="A6" s="15">
        <f t="shared" si="0"/>
        <v>5</v>
      </c>
      <c r="B6" s="4" t="s">
        <v>26</v>
      </c>
      <c r="C6" s="5" t="s">
        <v>27</v>
      </c>
      <c r="D6" s="4" t="s">
        <v>19</v>
      </c>
      <c r="E6" s="4" t="s">
        <v>8</v>
      </c>
      <c r="F6" s="4" t="s">
        <v>8</v>
      </c>
      <c r="G6" s="11" t="s">
        <v>9</v>
      </c>
      <c r="H6" s="11" t="s">
        <v>321</v>
      </c>
      <c r="I6" s="11" t="s">
        <v>422</v>
      </c>
      <c r="J6" s="11" t="s">
        <v>393</v>
      </c>
      <c r="K6" s="15">
        <v>16</v>
      </c>
      <c r="L6" s="11" t="s">
        <v>35</v>
      </c>
      <c r="M6" s="11" t="s">
        <v>353</v>
      </c>
      <c r="N6" s="11" t="s">
        <v>348</v>
      </c>
      <c r="O6" s="11" t="s">
        <v>349</v>
      </c>
      <c r="P6" s="11" t="s">
        <v>349</v>
      </c>
      <c r="Q6" s="11" t="s">
        <v>348</v>
      </c>
      <c r="R6" s="21">
        <v>1</v>
      </c>
    </row>
    <row r="7" spans="1:18" ht="15" customHeight="1">
      <c r="A7" s="15">
        <f t="shared" si="0"/>
        <v>6</v>
      </c>
      <c r="B7" s="4" t="s">
        <v>29</v>
      </c>
      <c r="C7" s="5" t="s">
        <v>30</v>
      </c>
      <c r="D7" s="4" t="s">
        <v>7</v>
      </c>
      <c r="E7" s="4" t="s">
        <v>8</v>
      </c>
      <c r="F7" s="4" t="s">
        <v>8</v>
      </c>
      <c r="G7" s="4" t="s">
        <v>9</v>
      </c>
      <c r="H7" s="4" t="s">
        <v>321</v>
      </c>
      <c r="I7" s="4" t="s">
        <v>428</v>
      </c>
      <c r="J7" s="4" t="s">
        <v>325</v>
      </c>
      <c r="K7" s="15">
        <v>59</v>
      </c>
      <c r="L7" s="4" t="s">
        <v>363</v>
      </c>
      <c r="M7" s="4" t="s">
        <v>339</v>
      </c>
      <c r="N7" s="4" t="s">
        <v>368</v>
      </c>
      <c r="O7" s="4" t="s">
        <v>345</v>
      </c>
      <c r="P7" s="4" t="s">
        <v>340</v>
      </c>
      <c r="Q7" s="4" t="s">
        <v>35</v>
      </c>
      <c r="R7" s="21">
        <v>1</v>
      </c>
    </row>
    <row r="8" spans="1:18" ht="15" customHeight="1">
      <c r="A8" s="15">
        <f t="shared" si="0"/>
        <v>7</v>
      </c>
      <c r="B8" s="4" t="s">
        <v>39</v>
      </c>
      <c r="C8" s="5" t="s">
        <v>40</v>
      </c>
      <c r="D8" s="4" t="s">
        <v>7</v>
      </c>
      <c r="E8" s="4" t="s">
        <v>8</v>
      </c>
      <c r="F8" s="4" t="s">
        <v>8</v>
      </c>
      <c r="G8" s="4" t="s">
        <v>9</v>
      </c>
      <c r="H8" s="4" t="s">
        <v>321</v>
      </c>
      <c r="I8" s="4" t="s">
        <v>371</v>
      </c>
      <c r="J8" s="4" t="s">
        <v>399</v>
      </c>
      <c r="K8" s="15">
        <v>217</v>
      </c>
      <c r="L8" s="4" t="s">
        <v>415</v>
      </c>
      <c r="M8" s="4" t="s">
        <v>350</v>
      </c>
      <c r="N8" s="4" t="s">
        <v>379</v>
      </c>
      <c r="O8" s="4" t="s">
        <v>361</v>
      </c>
      <c r="P8" s="4" t="s">
        <v>326</v>
      </c>
      <c r="Q8" s="4" t="s">
        <v>321</v>
      </c>
      <c r="R8" s="21">
        <v>1</v>
      </c>
    </row>
    <row r="9" spans="1:18" ht="15" customHeight="1">
      <c r="A9" s="15">
        <f t="shared" si="0"/>
        <v>8</v>
      </c>
      <c r="B9" s="4" t="s">
        <v>42</v>
      </c>
      <c r="C9" s="5" t="s">
        <v>43</v>
      </c>
      <c r="D9" s="4" t="s">
        <v>7</v>
      </c>
      <c r="E9" s="4" t="s">
        <v>8</v>
      </c>
      <c r="F9" s="4" t="s">
        <v>8</v>
      </c>
      <c r="G9" s="11" t="s">
        <v>9</v>
      </c>
      <c r="H9" s="11" t="s">
        <v>321</v>
      </c>
      <c r="I9" s="11" t="s">
        <v>436</v>
      </c>
      <c r="J9" s="11" t="s">
        <v>356</v>
      </c>
      <c r="K9" s="15">
        <v>85</v>
      </c>
      <c r="L9" s="11" t="s">
        <v>349</v>
      </c>
      <c r="M9" s="11" t="s">
        <v>336</v>
      </c>
      <c r="N9" s="11" t="s">
        <v>330</v>
      </c>
      <c r="O9" s="11" t="s">
        <v>348</v>
      </c>
      <c r="P9" s="11" t="s">
        <v>343</v>
      </c>
      <c r="Q9" s="11" t="s">
        <v>327</v>
      </c>
      <c r="R9" s="21">
        <v>1</v>
      </c>
    </row>
    <row r="10" spans="1:18" ht="15" customHeight="1">
      <c r="A10" s="15">
        <f t="shared" si="0"/>
        <v>9</v>
      </c>
      <c r="B10" s="4" t="s">
        <v>45</v>
      </c>
      <c r="C10" s="5" t="s">
        <v>46</v>
      </c>
      <c r="D10" s="4" t="s">
        <v>7</v>
      </c>
      <c r="E10" s="4" t="s">
        <v>8</v>
      </c>
      <c r="F10" s="4" t="s">
        <v>8</v>
      </c>
      <c r="G10" s="11" t="s">
        <v>9</v>
      </c>
      <c r="H10" s="11" t="s">
        <v>321</v>
      </c>
      <c r="I10" s="11" t="s">
        <v>440</v>
      </c>
      <c r="J10" s="11" t="s">
        <v>441</v>
      </c>
      <c r="K10" s="15">
        <v>11</v>
      </c>
      <c r="L10" s="11" t="s">
        <v>415</v>
      </c>
      <c r="M10" s="11" t="s">
        <v>415</v>
      </c>
      <c r="N10" s="11" t="s">
        <v>409</v>
      </c>
      <c r="O10" s="11" t="s">
        <v>35</v>
      </c>
      <c r="P10" s="11" t="s">
        <v>35</v>
      </c>
      <c r="Q10" s="11" t="s">
        <v>336</v>
      </c>
      <c r="R10" s="21">
        <v>1</v>
      </c>
    </row>
    <row r="11" spans="1:18" ht="15" customHeight="1">
      <c r="A11" s="15">
        <f t="shared" si="0"/>
        <v>10</v>
      </c>
      <c r="B11" s="4" t="s">
        <v>48</v>
      </c>
      <c r="C11" s="5" t="s">
        <v>49</v>
      </c>
      <c r="D11" s="4" t="s">
        <v>7</v>
      </c>
      <c r="E11" s="4" t="s">
        <v>8</v>
      </c>
      <c r="F11" s="4" t="s">
        <v>8</v>
      </c>
      <c r="G11" s="11" t="s">
        <v>9</v>
      </c>
      <c r="H11" s="11" t="s">
        <v>321</v>
      </c>
      <c r="I11" s="11" t="s">
        <v>420</v>
      </c>
      <c r="J11" s="11" t="s">
        <v>444</v>
      </c>
      <c r="K11" s="15">
        <v>41</v>
      </c>
      <c r="L11" s="11" t="s">
        <v>343</v>
      </c>
      <c r="M11" s="11" t="s">
        <v>343</v>
      </c>
      <c r="N11" s="11" t="s">
        <v>343</v>
      </c>
      <c r="O11" s="11" t="s">
        <v>343</v>
      </c>
      <c r="P11" s="11" t="s">
        <v>327</v>
      </c>
      <c r="Q11" s="11" t="s">
        <v>406</v>
      </c>
      <c r="R11" s="21">
        <v>1</v>
      </c>
    </row>
    <row r="12" spans="1:18" ht="15" customHeight="1">
      <c r="A12" s="15">
        <f t="shared" si="0"/>
        <v>11</v>
      </c>
      <c r="B12" s="4" t="s">
        <v>51</v>
      </c>
      <c r="C12" s="5" t="s">
        <v>52</v>
      </c>
      <c r="D12" s="4" t="s">
        <v>7</v>
      </c>
      <c r="E12" s="4" t="s">
        <v>8</v>
      </c>
      <c r="F12" s="4" t="s">
        <v>8</v>
      </c>
      <c r="G12" s="11" t="s">
        <v>9</v>
      </c>
      <c r="H12" s="11" t="s">
        <v>321</v>
      </c>
      <c r="I12" s="11" t="s">
        <v>447</v>
      </c>
      <c r="J12" s="11" t="s">
        <v>391</v>
      </c>
      <c r="K12" s="15">
        <v>88</v>
      </c>
      <c r="L12" s="11" t="s">
        <v>354</v>
      </c>
      <c r="M12" s="11" t="s">
        <v>400</v>
      </c>
      <c r="N12" s="11" t="s">
        <v>339</v>
      </c>
      <c r="O12" s="11" t="s">
        <v>333</v>
      </c>
      <c r="P12" s="11" t="s">
        <v>7</v>
      </c>
      <c r="Q12" s="11" t="s">
        <v>7</v>
      </c>
      <c r="R12" s="21">
        <v>1</v>
      </c>
    </row>
    <row r="13" spans="1:18" ht="15" customHeight="1">
      <c r="A13" s="15">
        <f t="shared" si="0"/>
        <v>12</v>
      </c>
      <c r="B13" s="4" t="s">
        <v>54</v>
      </c>
      <c r="C13" s="5" t="s">
        <v>55</v>
      </c>
      <c r="D13" s="4" t="s">
        <v>9</v>
      </c>
      <c r="E13" s="4" t="s">
        <v>8</v>
      </c>
      <c r="F13" s="4" t="s">
        <v>8</v>
      </c>
      <c r="G13" s="11" t="s">
        <v>9</v>
      </c>
      <c r="H13" s="11" t="s">
        <v>321</v>
      </c>
      <c r="I13" s="11" t="s">
        <v>410</v>
      </c>
      <c r="J13" s="11" t="s">
        <v>430</v>
      </c>
      <c r="K13" s="15">
        <v>43</v>
      </c>
      <c r="L13" s="11" t="s">
        <v>411</v>
      </c>
      <c r="M13" s="11" t="s">
        <v>364</v>
      </c>
      <c r="N13" s="11" t="s">
        <v>336</v>
      </c>
      <c r="O13" s="11" t="s">
        <v>361</v>
      </c>
      <c r="P13" s="11" t="s">
        <v>9</v>
      </c>
      <c r="Q13" s="11" t="s">
        <v>35</v>
      </c>
      <c r="R13" s="21">
        <v>1</v>
      </c>
    </row>
    <row r="14" spans="1:18" ht="15" customHeight="1">
      <c r="A14" s="15">
        <f t="shared" si="0"/>
        <v>13</v>
      </c>
      <c r="B14" s="4" t="s">
        <v>57</v>
      </c>
      <c r="C14" s="5" t="s">
        <v>58</v>
      </c>
      <c r="D14" s="4" t="s">
        <v>7</v>
      </c>
      <c r="E14" s="4" t="s">
        <v>8</v>
      </c>
      <c r="F14" s="4" t="s">
        <v>8</v>
      </c>
      <c r="G14" s="11" t="s">
        <v>9</v>
      </c>
      <c r="H14" s="11" t="s">
        <v>321</v>
      </c>
      <c r="I14" s="11" t="s">
        <v>334</v>
      </c>
      <c r="J14" s="11" t="s">
        <v>416</v>
      </c>
      <c r="K14" s="15">
        <v>32</v>
      </c>
      <c r="L14" s="11" t="s">
        <v>331</v>
      </c>
      <c r="M14" s="11" t="s">
        <v>379</v>
      </c>
      <c r="N14" s="11" t="s">
        <v>379</v>
      </c>
      <c r="O14" s="11" t="s">
        <v>364</v>
      </c>
      <c r="P14" s="11" t="s">
        <v>7</v>
      </c>
      <c r="Q14" s="11" t="s">
        <v>7</v>
      </c>
      <c r="R14" s="21">
        <v>1</v>
      </c>
    </row>
    <row r="15" spans="1:18" ht="15" customHeight="1">
      <c r="A15" s="15">
        <f t="shared" si="0"/>
        <v>14</v>
      </c>
      <c r="B15" s="4" t="s">
        <v>60</v>
      </c>
      <c r="C15" s="5" t="s">
        <v>61</v>
      </c>
      <c r="D15" s="4" t="s">
        <v>7</v>
      </c>
      <c r="E15" s="4" t="s">
        <v>8</v>
      </c>
      <c r="F15" s="4" t="s">
        <v>8</v>
      </c>
      <c r="G15" s="11" t="s">
        <v>9</v>
      </c>
      <c r="H15" s="11" t="s">
        <v>321</v>
      </c>
      <c r="I15" s="11" t="s">
        <v>445</v>
      </c>
      <c r="J15" s="11" t="s">
        <v>386</v>
      </c>
      <c r="K15" s="15">
        <v>199</v>
      </c>
      <c r="L15" s="11" t="s">
        <v>354</v>
      </c>
      <c r="M15" s="11" t="s">
        <v>349</v>
      </c>
      <c r="N15" s="11" t="s">
        <v>339</v>
      </c>
      <c r="O15" s="11" t="s">
        <v>361</v>
      </c>
      <c r="P15" s="11" t="s">
        <v>19</v>
      </c>
      <c r="Q15" s="11" t="s">
        <v>321</v>
      </c>
      <c r="R15" s="21">
        <v>1</v>
      </c>
    </row>
    <row r="16" spans="1:18" ht="15" customHeight="1">
      <c r="A16" s="15">
        <f t="shared" si="0"/>
        <v>15</v>
      </c>
      <c r="B16" s="4" t="s">
        <v>63</v>
      </c>
      <c r="C16" s="5" t="s">
        <v>64</v>
      </c>
      <c r="D16" s="4" t="s">
        <v>7</v>
      </c>
      <c r="E16" s="4" t="s">
        <v>8</v>
      </c>
      <c r="F16" s="4" t="s">
        <v>8</v>
      </c>
      <c r="G16" s="11" t="s">
        <v>9</v>
      </c>
      <c r="H16" s="11" t="s">
        <v>321</v>
      </c>
      <c r="I16" s="11" t="s">
        <v>455</v>
      </c>
      <c r="J16" s="11" t="s">
        <v>381</v>
      </c>
      <c r="K16" s="17">
        <v>195</v>
      </c>
      <c r="L16" s="11" t="s">
        <v>385</v>
      </c>
      <c r="M16" s="11" t="s">
        <v>409</v>
      </c>
      <c r="N16" s="11" t="s">
        <v>353</v>
      </c>
      <c r="O16" s="11" t="s">
        <v>336</v>
      </c>
      <c r="P16" s="11" t="s">
        <v>321</v>
      </c>
      <c r="Q16" s="11" t="s">
        <v>8</v>
      </c>
      <c r="R16" s="21">
        <v>1</v>
      </c>
    </row>
    <row r="17" spans="1:18" ht="15" customHeight="1">
      <c r="A17" s="15">
        <f t="shared" si="0"/>
        <v>16</v>
      </c>
      <c r="B17" s="4" t="s">
        <v>66</v>
      </c>
      <c r="C17" s="5" t="s">
        <v>67</v>
      </c>
      <c r="D17" s="4" t="s">
        <v>7</v>
      </c>
      <c r="E17" s="4" t="s">
        <v>8</v>
      </c>
      <c r="F17" s="4" t="s">
        <v>8</v>
      </c>
      <c r="G17" s="11" t="s">
        <v>9</v>
      </c>
      <c r="H17" s="11" t="s">
        <v>321</v>
      </c>
      <c r="I17" s="11" t="s">
        <v>372</v>
      </c>
      <c r="J17" s="11" t="s">
        <v>378</v>
      </c>
      <c r="K17" s="17">
        <v>67</v>
      </c>
      <c r="L17" s="11" t="s">
        <v>395</v>
      </c>
      <c r="M17" s="11" t="s">
        <v>343</v>
      </c>
      <c r="N17" s="11" t="s">
        <v>343</v>
      </c>
      <c r="O17" s="11" t="s">
        <v>336</v>
      </c>
      <c r="P17" s="11" t="s">
        <v>321</v>
      </c>
      <c r="Q17" s="11" t="s">
        <v>326</v>
      </c>
      <c r="R17" s="21">
        <v>1</v>
      </c>
    </row>
    <row r="18" spans="1:18" ht="15" customHeight="1">
      <c r="A18" s="15">
        <f t="shared" si="0"/>
        <v>17</v>
      </c>
      <c r="B18" s="4" t="s">
        <v>75</v>
      </c>
      <c r="C18" s="5" t="s">
        <v>76</v>
      </c>
      <c r="D18" s="4" t="s">
        <v>9</v>
      </c>
      <c r="E18" s="4" t="s">
        <v>8</v>
      </c>
      <c r="F18" s="4" t="s">
        <v>8</v>
      </c>
      <c r="G18" s="11" t="s">
        <v>9</v>
      </c>
      <c r="H18" s="11" t="s">
        <v>321</v>
      </c>
      <c r="I18" s="11" t="s">
        <v>459</v>
      </c>
      <c r="J18" s="11" t="s">
        <v>357</v>
      </c>
      <c r="K18" s="17">
        <v>23</v>
      </c>
      <c r="L18" s="11" t="s">
        <v>400</v>
      </c>
      <c r="M18" s="11" t="s">
        <v>370</v>
      </c>
      <c r="N18" s="11" t="s">
        <v>353</v>
      </c>
      <c r="O18" s="11" t="s">
        <v>353</v>
      </c>
      <c r="P18" s="11" t="s">
        <v>35</v>
      </c>
      <c r="Q18" s="11" t="s">
        <v>19</v>
      </c>
      <c r="R18" s="21">
        <v>1</v>
      </c>
    </row>
    <row r="19" spans="1:18" ht="15" customHeight="1">
      <c r="A19" s="15">
        <f t="shared" si="0"/>
        <v>18</v>
      </c>
      <c r="B19" s="4" t="s">
        <v>78</v>
      </c>
      <c r="C19" s="5" t="s">
        <v>79</v>
      </c>
      <c r="D19" s="4" t="s">
        <v>9</v>
      </c>
      <c r="E19" s="4" t="s">
        <v>8</v>
      </c>
      <c r="F19" s="4" t="s">
        <v>8</v>
      </c>
      <c r="G19" s="11" t="s">
        <v>9</v>
      </c>
      <c r="H19" s="11" t="s">
        <v>321</v>
      </c>
      <c r="I19" s="11" t="s">
        <v>461</v>
      </c>
      <c r="J19" s="11" t="s">
        <v>391</v>
      </c>
      <c r="K19" s="17">
        <v>179</v>
      </c>
      <c r="L19" s="11" t="s">
        <v>405</v>
      </c>
      <c r="M19" s="11" t="s">
        <v>350</v>
      </c>
      <c r="N19" s="11" t="s">
        <v>361</v>
      </c>
      <c r="O19" s="11" t="s">
        <v>340</v>
      </c>
      <c r="P19" s="11" t="s">
        <v>9</v>
      </c>
      <c r="Q19" s="11" t="s">
        <v>9</v>
      </c>
      <c r="R19" s="21">
        <v>1</v>
      </c>
    </row>
    <row r="20" spans="1:18" ht="15" customHeight="1">
      <c r="A20" s="15">
        <f t="shared" si="0"/>
        <v>19</v>
      </c>
      <c r="B20" s="4" t="s">
        <v>81</v>
      </c>
      <c r="C20" s="5" t="s">
        <v>82</v>
      </c>
      <c r="D20" s="4" t="s">
        <v>9</v>
      </c>
      <c r="E20" s="4" t="s">
        <v>8</v>
      </c>
      <c r="F20" s="4" t="s">
        <v>8</v>
      </c>
      <c r="G20" s="11" t="s">
        <v>9</v>
      </c>
      <c r="H20" s="11" t="s">
        <v>321</v>
      </c>
      <c r="I20" s="11" t="s">
        <v>463</v>
      </c>
      <c r="J20" s="11" t="s">
        <v>391</v>
      </c>
      <c r="K20" s="17">
        <v>101</v>
      </c>
      <c r="L20" s="11" t="s">
        <v>408</v>
      </c>
      <c r="M20" s="11" t="s">
        <v>353</v>
      </c>
      <c r="N20" s="11" t="s">
        <v>19</v>
      </c>
      <c r="O20" s="11" t="s">
        <v>19</v>
      </c>
      <c r="P20" s="11" t="s">
        <v>8</v>
      </c>
      <c r="Q20" s="11" t="s">
        <v>35</v>
      </c>
      <c r="R20" s="21">
        <v>1</v>
      </c>
    </row>
    <row r="21" spans="1:18" ht="15" customHeight="1">
      <c r="A21" s="15">
        <f t="shared" si="0"/>
        <v>20</v>
      </c>
      <c r="B21" s="4" t="s">
        <v>84</v>
      </c>
      <c r="C21" s="5" t="s">
        <v>85</v>
      </c>
      <c r="D21" s="4" t="s">
        <v>9</v>
      </c>
      <c r="E21" s="4" t="s">
        <v>8</v>
      </c>
      <c r="F21" s="4" t="s">
        <v>8</v>
      </c>
      <c r="G21" s="11" t="s">
        <v>9</v>
      </c>
      <c r="H21" s="11" t="s">
        <v>321</v>
      </c>
      <c r="I21" s="11" t="s">
        <v>398</v>
      </c>
      <c r="J21" s="11" t="s">
        <v>386</v>
      </c>
      <c r="K21" s="17">
        <v>83</v>
      </c>
      <c r="L21" s="11" t="s">
        <v>370</v>
      </c>
      <c r="M21" s="11" t="s">
        <v>337</v>
      </c>
      <c r="N21" s="11" t="s">
        <v>353</v>
      </c>
      <c r="O21" s="11" t="s">
        <v>326</v>
      </c>
      <c r="P21" s="11" t="s">
        <v>397</v>
      </c>
      <c r="Q21" s="11" t="s">
        <v>9</v>
      </c>
      <c r="R21" s="21">
        <v>1</v>
      </c>
    </row>
    <row r="22" spans="1:18" ht="15" customHeight="1">
      <c r="A22" s="15">
        <f t="shared" si="0"/>
        <v>21</v>
      </c>
      <c r="B22" s="4" t="s">
        <v>90</v>
      </c>
      <c r="C22" s="5" t="s">
        <v>91</v>
      </c>
      <c r="D22" s="4" t="s">
        <v>7</v>
      </c>
      <c r="E22" s="4" t="s">
        <v>8</v>
      </c>
      <c r="F22" s="4" t="s">
        <v>8</v>
      </c>
      <c r="G22" s="10" t="s">
        <v>9</v>
      </c>
      <c r="H22" s="10" t="s">
        <v>321</v>
      </c>
      <c r="I22" s="10" t="s">
        <v>431</v>
      </c>
      <c r="J22" s="10" t="s">
        <v>342</v>
      </c>
      <c r="K22" s="17">
        <v>110</v>
      </c>
      <c r="L22" s="10" t="s">
        <v>382</v>
      </c>
      <c r="M22" s="10" t="s">
        <v>363</v>
      </c>
      <c r="N22" s="10" t="s">
        <v>345</v>
      </c>
      <c r="O22" s="10" t="s">
        <v>326</v>
      </c>
      <c r="P22" s="10" t="s">
        <v>361</v>
      </c>
      <c r="Q22" s="10" t="s">
        <v>19</v>
      </c>
      <c r="R22" s="21">
        <v>1</v>
      </c>
    </row>
    <row r="23" spans="1:18" ht="15" customHeight="1">
      <c r="A23" s="15">
        <f t="shared" si="0"/>
        <v>22</v>
      </c>
      <c r="B23" s="4" t="s">
        <v>93</v>
      </c>
      <c r="C23" s="5" t="s">
        <v>94</v>
      </c>
      <c r="D23" s="4" t="s">
        <v>9</v>
      </c>
      <c r="E23" s="4" t="s">
        <v>8</v>
      </c>
      <c r="F23" s="4" t="s">
        <v>8</v>
      </c>
      <c r="G23" s="10" t="s">
        <v>9</v>
      </c>
      <c r="H23" s="10" t="s">
        <v>321</v>
      </c>
      <c r="I23" s="10" t="s">
        <v>449</v>
      </c>
      <c r="J23" s="10" t="s">
        <v>385</v>
      </c>
      <c r="K23" s="17">
        <v>106</v>
      </c>
      <c r="L23" s="10" t="s">
        <v>347</v>
      </c>
      <c r="M23" s="10" t="s">
        <v>379</v>
      </c>
      <c r="N23" s="10" t="s">
        <v>340</v>
      </c>
      <c r="O23" s="10" t="s">
        <v>333</v>
      </c>
      <c r="P23" s="10" t="s">
        <v>8</v>
      </c>
      <c r="Q23" s="10" t="s">
        <v>8</v>
      </c>
      <c r="R23" s="21">
        <v>1</v>
      </c>
    </row>
    <row r="24" spans="1:18" ht="15" customHeight="1">
      <c r="A24" s="15">
        <f t="shared" si="0"/>
        <v>23</v>
      </c>
      <c r="B24" s="4" t="s">
        <v>96</v>
      </c>
      <c r="C24" s="5" t="s">
        <v>97</v>
      </c>
      <c r="D24" s="4" t="s">
        <v>9</v>
      </c>
      <c r="E24" s="4" t="s">
        <v>8</v>
      </c>
      <c r="F24" s="4" t="s">
        <v>8</v>
      </c>
      <c r="G24" s="10" t="s">
        <v>9</v>
      </c>
      <c r="H24" s="10" t="s">
        <v>321</v>
      </c>
      <c r="I24" s="10" t="s">
        <v>470</v>
      </c>
      <c r="J24" s="10" t="s">
        <v>430</v>
      </c>
      <c r="K24" s="17">
        <v>96</v>
      </c>
      <c r="L24" s="10" t="s">
        <v>421</v>
      </c>
      <c r="M24" s="10" t="s">
        <v>324</v>
      </c>
      <c r="N24" s="10" t="s">
        <v>349</v>
      </c>
      <c r="O24" s="10" t="s">
        <v>7</v>
      </c>
      <c r="P24" s="10" t="s">
        <v>9</v>
      </c>
      <c r="Q24" s="10" t="s">
        <v>8</v>
      </c>
      <c r="R24" s="21">
        <v>1</v>
      </c>
    </row>
    <row r="25" spans="1:18" ht="15" customHeight="1">
      <c r="A25" s="15">
        <f t="shared" si="0"/>
        <v>24</v>
      </c>
      <c r="B25" s="4" t="s">
        <v>99</v>
      </c>
      <c r="C25" s="5" t="s">
        <v>100</v>
      </c>
      <c r="D25" s="4" t="s">
        <v>9</v>
      </c>
      <c r="E25" s="4" t="s">
        <v>9</v>
      </c>
      <c r="F25" s="4" t="s">
        <v>8</v>
      </c>
      <c r="G25" s="10" t="s">
        <v>9</v>
      </c>
      <c r="H25" s="10" t="s">
        <v>321</v>
      </c>
      <c r="I25" s="10" t="s">
        <v>439</v>
      </c>
      <c r="J25" s="10" t="s">
        <v>395</v>
      </c>
      <c r="K25" s="17">
        <v>25</v>
      </c>
      <c r="L25" s="10" t="s">
        <v>384</v>
      </c>
      <c r="M25" s="10" t="s">
        <v>330</v>
      </c>
      <c r="N25" s="10" t="s">
        <v>330</v>
      </c>
      <c r="O25" s="10" t="s">
        <v>35</v>
      </c>
      <c r="P25" s="10" t="s">
        <v>35</v>
      </c>
      <c r="Q25" s="10" t="s">
        <v>35</v>
      </c>
      <c r="R25" s="21">
        <v>1</v>
      </c>
    </row>
    <row r="26" spans="1:18" ht="15" customHeight="1">
      <c r="A26" s="15">
        <f t="shared" si="0"/>
        <v>25</v>
      </c>
      <c r="B26" s="4" t="s">
        <v>102</v>
      </c>
      <c r="C26" s="5" t="s">
        <v>103</v>
      </c>
      <c r="D26" s="4" t="s">
        <v>8</v>
      </c>
      <c r="E26" s="4" t="s">
        <v>9</v>
      </c>
      <c r="F26" s="4" t="s">
        <v>8</v>
      </c>
      <c r="G26" s="10" t="s">
        <v>9</v>
      </c>
      <c r="H26" s="10" t="s">
        <v>321</v>
      </c>
      <c r="I26" s="10" t="s">
        <v>392</v>
      </c>
      <c r="J26" s="10" t="s">
        <v>393</v>
      </c>
      <c r="K26" s="17">
        <v>35</v>
      </c>
      <c r="L26" s="10" t="s">
        <v>378</v>
      </c>
      <c r="M26" s="10" t="s">
        <v>330</v>
      </c>
      <c r="N26" s="10" t="s">
        <v>336</v>
      </c>
      <c r="O26" s="10" t="s">
        <v>333</v>
      </c>
      <c r="P26" s="10" t="s">
        <v>35</v>
      </c>
      <c r="Q26" s="10" t="s">
        <v>35</v>
      </c>
      <c r="R26" s="21">
        <v>1</v>
      </c>
    </row>
    <row r="27" spans="1:18" ht="15" customHeight="1">
      <c r="A27" s="15">
        <f t="shared" si="0"/>
        <v>26</v>
      </c>
      <c r="B27" s="4" t="s">
        <v>105</v>
      </c>
      <c r="C27" s="5" t="s">
        <v>106</v>
      </c>
      <c r="D27" s="4" t="s">
        <v>8</v>
      </c>
      <c r="E27" s="4" t="s">
        <v>9</v>
      </c>
      <c r="F27" s="4" t="s">
        <v>8</v>
      </c>
      <c r="G27" s="10" t="s">
        <v>9</v>
      </c>
      <c r="H27" s="10" t="s">
        <v>321</v>
      </c>
      <c r="I27" s="10" t="s">
        <v>479</v>
      </c>
      <c r="J27" s="10" t="s">
        <v>389</v>
      </c>
      <c r="K27" s="17">
        <v>28</v>
      </c>
      <c r="L27" s="10" t="s">
        <v>367</v>
      </c>
      <c r="M27" s="10" t="s">
        <v>409</v>
      </c>
      <c r="N27" s="10" t="s">
        <v>397</v>
      </c>
      <c r="O27" s="10" t="s">
        <v>35</v>
      </c>
      <c r="P27" s="10" t="s">
        <v>35</v>
      </c>
      <c r="Q27" s="10" t="s">
        <v>35</v>
      </c>
      <c r="R27" s="21">
        <v>1</v>
      </c>
    </row>
    <row r="28" spans="1:18">
      <c r="A28" s="15">
        <f t="shared" si="0"/>
        <v>27</v>
      </c>
      <c r="B28" s="4" t="s">
        <v>108</v>
      </c>
      <c r="C28" s="5" t="s">
        <v>109</v>
      </c>
      <c r="D28" s="4" t="s">
        <v>8</v>
      </c>
      <c r="E28" s="4" t="s">
        <v>9</v>
      </c>
      <c r="F28" s="4" t="s">
        <v>8</v>
      </c>
      <c r="G28" s="4" t="s">
        <v>9</v>
      </c>
      <c r="H28" s="4" t="s">
        <v>321</v>
      </c>
      <c r="I28" s="4" t="s">
        <v>481</v>
      </c>
      <c r="J28" s="4" t="s">
        <v>335</v>
      </c>
      <c r="K28" s="17">
        <v>28</v>
      </c>
      <c r="L28" s="4" t="s">
        <v>482</v>
      </c>
      <c r="M28" s="4" t="s">
        <v>340</v>
      </c>
      <c r="N28" s="4" t="s">
        <v>19</v>
      </c>
      <c r="O28" s="4" t="s">
        <v>35</v>
      </c>
      <c r="P28" s="4" t="s">
        <v>35</v>
      </c>
      <c r="Q28" s="4" t="s">
        <v>35</v>
      </c>
      <c r="R28" s="21">
        <v>1</v>
      </c>
    </row>
    <row r="29" spans="1:18">
      <c r="A29" s="15">
        <f t="shared" si="0"/>
        <v>28</v>
      </c>
      <c r="B29" s="4" t="s">
        <v>111</v>
      </c>
      <c r="C29" s="5" t="s">
        <v>112</v>
      </c>
      <c r="D29" s="4" t="s">
        <v>8</v>
      </c>
      <c r="E29" s="4" t="s">
        <v>9</v>
      </c>
      <c r="F29" s="4" t="s">
        <v>8</v>
      </c>
      <c r="G29" s="4" t="s">
        <v>9</v>
      </c>
      <c r="H29" s="4" t="s">
        <v>321</v>
      </c>
      <c r="I29" s="4" t="s">
        <v>475</v>
      </c>
      <c r="J29" s="4" t="s">
        <v>474</v>
      </c>
      <c r="K29" s="17">
        <v>41</v>
      </c>
      <c r="L29" s="4" t="s">
        <v>367</v>
      </c>
      <c r="M29" s="4" t="s">
        <v>343</v>
      </c>
      <c r="N29" s="4" t="s">
        <v>343</v>
      </c>
      <c r="O29" s="4" t="s">
        <v>321</v>
      </c>
      <c r="P29" s="4" t="s">
        <v>35</v>
      </c>
      <c r="Q29" s="4" t="s">
        <v>35</v>
      </c>
      <c r="R29" s="21">
        <v>1</v>
      </c>
    </row>
    <row r="30" spans="1:18">
      <c r="A30" s="15">
        <f t="shared" si="0"/>
        <v>29</v>
      </c>
      <c r="B30" s="4" t="s">
        <v>114</v>
      </c>
      <c r="C30" s="5" t="s">
        <v>115</v>
      </c>
      <c r="D30" s="4" t="s">
        <v>8</v>
      </c>
      <c r="E30" s="4" t="s">
        <v>9</v>
      </c>
      <c r="F30" s="4" t="s">
        <v>8</v>
      </c>
      <c r="G30" s="4" t="s">
        <v>9</v>
      </c>
      <c r="H30" s="4" t="s">
        <v>321</v>
      </c>
      <c r="I30" s="4" t="s">
        <v>487</v>
      </c>
      <c r="J30" s="4" t="s">
        <v>411</v>
      </c>
      <c r="K30" s="17">
        <v>35</v>
      </c>
      <c r="L30" s="4" t="s">
        <v>489</v>
      </c>
      <c r="M30" s="4" t="s">
        <v>363</v>
      </c>
      <c r="N30" s="4" t="s">
        <v>7</v>
      </c>
      <c r="O30" s="4" t="s">
        <v>35</v>
      </c>
      <c r="P30" s="4" t="s">
        <v>35</v>
      </c>
      <c r="Q30" s="4" t="s">
        <v>35</v>
      </c>
      <c r="R30" s="21">
        <v>1</v>
      </c>
    </row>
    <row r="31" spans="1:18">
      <c r="A31" s="15">
        <f t="shared" si="0"/>
        <v>30</v>
      </c>
      <c r="B31" s="4"/>
      <c r="C31" s="5" t="s">
        <v>118</v>
      </c>
      <c r="D31" s="4"/>
      <c r="E31" s="4"/>
      <c r="F31" s="4"/>
      <c r="G31" s="4"/>
      <c r="H31" s="4"/>
      <c r="I31" s="4"/>
      <c r="J31" s="4"/>
      <c r="K31" s="4">
        <v>23</v>
      </c>
      <c r="L31" s="4"/>
      <c r="M31" s="4"/>
      <c r="N31" s="4"/>
      <c r="O31" s="4"/>
      <c r="P31" s="4"/>
      <c r="Q31" s="4"/>
      <c r="R31" s="21">
        <f>SUM(R2:R30)</f>
        <v>29</v>
      </c>
    </row>
    <row r="32" spans="1:18">
      <c r="A32" s="15">
        <f t="shared" si="0"/>
        <v>31</v>
      </c>
      <c r="B32" s="4" t="s">
        <v>120</v>
      </c>
      <c r="C32" s="5" t="s">
        <v>121</v>
      </c>
      <c r="D32" s="4" t="s">
        <v>9</v>
      </c>
      <c r="E32" s="4" t="s">
        <v>9</v>
      </c>
      <c r="F32" s="4" t="s">
        <v>8</v>
      </c>
      <c r="G32" s="4" t="s">
        <v>9</v>
      </c>
      <c r="H32" s="4" t="s">
        <v>321</v>
      </c>
      <c r="I32" s="4" t="s">
        <v>485</v>
      </c>
      <c r="J32" s="4" t="s">
        <v>430</v>
      </c>
      <c r="K32" s="17">
        <v>47</v>
      </c>
      <c r="L32" s="4" t="s">
        <v>405</v>
      </c>
      <c r="M32" s="4" t="s">
        <v>345</v>
      </c>
      <c r="N32" s="4" t="s">
        <v>353</v>
      </c>
      <c r="O32" s="4" t="s">
        <v>333</v>
      </c>
      <c r="P32" s="4" t="s">
        <v>35</v>
      </c>
      <c r="Q32" s="4" t="s">
        <v>9</v>
      </c>
    </row>
    <row r="33" spans="1:17">
      <c r="A33" s="15">
        <f t="shared" si="0"/>
        <v>32</v>
      </c>
      <c r="B33" s="4" t="s">
        <v>123</v>
      </c>
      <c r="C33" s="5" t="s">
        <v>124</v>
      </c>
      <c r="D33" s="4" t="s">
        <v>8</v>
      </c>
      <c r="E33" s="4" t="s">
        <v>9</v>
      </c>
      <c r="F33" s="4" t="s">
        <v>8</v>
      </c>
      <c r="G33" s="4" t="s">
        <v>9</v>
      </c>
      <c r="H33" s="4" t="s">
        <v>321</v>
      </c>
      <c r="I33" s="4" t="s">
        <v>492</v>
      </c>
      <c r="J33" s="4" t="s">
        <v>370</v>
      </c>
      <c r="K33" s="17">
        <v>15</v>
      </c>
      <c r="L33" s="4" t="s">
        <v>493</v>
      </c>
      <c r="M33" s="4" t="s">
        <v>35</v>
      </c>
      <c r="N33" s="4" t="s">
        <v>340</v>
      </c>
      <c r="O33" s="4" t="s">
        <v>35</v>
      </c>
      <c r="P33" s="4" t="s">
        <v>35</v>
      </c>
      <c r="Q33" s="4" t="s">
        <v>35</v>
      </c>
    </row>
    <row r="34" spans="1:17">
      <c r="A34" s="15">
        <f t="shared" si="0"/>
        <v>33</v>
      </c>
      <c r="B34" s="4" t="s">
        <v>126</v>
      </c>
      <c r="C34" s="5" t="s">
        <v>127</v>
      </c>
      <c r="D34" s="4" t="s">
        <v>8</v>
      </c>
      <c r="E34" s="4" t="s">
        <v>9</v>
      </c>
      <c r="F34" s="4" t="s">
        <v>8</v>
      </c>
      <c r="G34" s="4" t="s">
        <v>9</v>
      </c>
      <c r="H34" s="4" t="s">
        <v>321</v>
      </c>
      <c r="I34" s="4" t="s">
        <v>495</v>
      </c>
      <c r="J34" s="4" t="s">
        <v>405</v>
      </c>
      <c r="K34" s="17">
        <v>38</v>
      </c>
      <c r="L34" s="4" t="s">
        <v>367</v>
      </c>
      <c r="M34" s="4" t="s">
        <v>409</v>
      </c>
      <c r="N34" s="4" t="s">
        <v>321</v>
      </c>
      <c r="O34" s="4" t="s">
        <v>321</v>
      </c>
      <c r="P34" s="4" t="s">
        <v>35</v>
      </c>
      <c r="Q34" s="4" t="s">
        <v>35</v>
      </c>
    </row>
    <row r="35" spans="1:17">
      <c r="A35" s="15" t="e">
        <f>#REF!+1</f>
        <v>#REF!</v>
      </c>
      <c r="B35" s="4" t="s">
        <v>227</v>
      </c>
      <c r="C35" s="5" t="s">
        <v>228</v>
      </c>
      <c r="D35" s="4" t="s">
        <v>9</v>
      </c>
      <c r="E35" s="4" t="s">
        <v>8</v>
      </c>
      <c r="F35" s="4" t="s">
        <v>8</v>
      </c>
      <c r="G35" s="11" t="s">
        <v>9</v>
      </c>
      <c r="H35" s="11" t="s">
        <v>321</v>
      </c>
      <c r="I35" s="11" t="s">
        <v>456</v>
      </c>
      <c r="J35" s="11" t="s">
        <v>405</v>
      </c>
      <c r="K35" s="17">
        <v>124</v>
      </c>
      <c r="L35" s="11" t="s">
        <v>329</v>
      </c>
      <c r="M35" s="11" t="s">
        <v>336</v>
      </c>
      <c r="N35" s="11" t="s">
        <v>397</v>
      </c>
      <c r="O35" s="11" t="s">
        <v>19</v>
      </c>
      <c r="P35" s="11" t="s">
        <v>8</v>
      </c>
      <c r="Q35" s="11" t="s">
        <v>35</v>
      </c>
    </row>
    <row r="36" spans="1:17">
      <c r="I36" s="21"/>
      <c r="K36" s="21">
        <f>SUM(K2:K35)</f>
        <v>2536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7"/>
  <sheetViews>
    <sheetView topLeftCell="A16" workbookViewId="0">
      <selection activeCell="B33" sqref="B33"/>
    </sheetView>
  </sheetViews>
  <sheetFormatPr baseColWidth="10" defaultRowHeight="15"/>
  <cols>
    <col min="1" max="1" width="6.140625" style="21" customWidth="1"/>
    <col min="2" max="2" width="17" style="21" customWidth="1"/>
    <col min="3" max="3" width="53" style="20" customWidth="1"/>
    <col min="4" max="4" width="7.42578125" style="21" customWidth="1"/>
    <col min="5" max="5" width="8.5703125" style="21" customWidth="1"/>
    <col min="6" max="6" width="8.140625" style="21" customWidth="1"/>
    <col min="7" max="7" width="7.85546875" style="20" customWidth="1"/>
    <col min="8" max="8" width="8.42578125" style="20" customWidth="1"/>
    <col min="9" max="11" width="11.42578125" style="20"/>
    <col min="12" max="12" width="9.140625" style="20" customWidth="1"/>
    <col min="13" max="13" width="9.7109375" style="20" customWidth="1"/>
    <col min="14" max="15" width="9.42578125" style="20" customWidth="1"/>
    <col min="16" max="16" width="9.140625" style="20" customWidth="1"/>
    <col min="17" max="17" width="9" style="20" customWidth="1"/>
    <col min="18" max="16384" width="11.42578125" style="20"/>
  </cols>
  <sheetData>
    <row r="1" spans="1:17">
      <c r="A1" s="18" t="s">
        <v>310</v>
      </c>
      <c r="B1" s="18" t="s">
        <v>309</v>
      </c>
      <c r="C1" s="18" t="s">
        <v>0</v>
      </c>
      <c r="D1" s="18" t="s">
        <v>299</v>
      </c>
      <c r="E1" s="18" t="s">
        <v>2</v>
      </c>
      <c r="F1" s="18" t="s">
        <v>3</v>
      </c>
      <c r="G1" s="19" t="s">
        <v>311</v>
      </c>
      <c r="H1" s="19" t="s">
        <v>312</v>
      </c>
      <c r="I1" s="19" t="s">
        <v>313</v>
      </c>
      <c r="J1" s="19" t="s">
        <v>314</v>
      </c>
      <c r="K1" s="19" t="s">
        <v>498</v>
      </c>
      <c r="L1" s="19" t="s">
        <v>315</v>
      </c>
      <c r="M1" s="19" t="s">
        <v>316</v>
      </c>
      <c r="N1" s="19" t="s">
        <v>317</v>
      </c>
      <c r="O1" s="19" t="s">
        <v>318</v>
      </c>
      <c r="P1" s="19" t="s">
        <v>319</v>
      </c>
      <c r="Q1" s="19" t="s">
        <v>320</v>
      </c>
    </row>
    <row r="2" spans="1:17" ht="15" customHeight="1">
      <c r="A2" s="15">
        <v>1</v>
      </c>
      <c r="B2" s="4" t="s">
        <v>10</v>
      </c>
      <c r="C2" s="5" t="s">
        <v>11</v>
      </c>
      <c r="D2" s="4" t="s">
        <v>9</v>
      </c>
      <c r="E2" s="4" t="s">
        <v>8</v>
      </c>
      <c r="F2" s="4" t="s">
        <v>8</v>
      </c>
      <c r="G2" s="4" t="s">
        <v>7</v>
      </c>
      <c r="H2" s="4" t="s">
        <v>321</v>
      </c>
      <c r="I2" s="4" t="s">
        <v>390</v>
      </c>
      <c r="J2" s="4" t="s">
        <v>391</v>
      </c>
      <c r="K2" s="15">
        <v>90</v>
      </c>
      <c r="L2" s="4" t="s">
        <v>330</v>
      </c>
      <c r="M2" s="4" t="s">
        <v>389</v>
      </c>
      <c r="N2" s="4" t="s">
        <v>344</v>
      </c>
      <c r="O2" s="4" t="s">
        <v>332</v>
      </c>
      <c r="P2" s="4" t="s">
        <v>8</v>
      </c>
      <c r="Q2" s="4" t="s">
        <v>35</v>
      </c>
    </row>
    <row r="3" spans="1:17" ht="15" customHeight="1">
      <c r="A3" s="15">
        <f t="shared" ref="A3:A35" si="0">A2+1</f>
        <v>2</v>
      </c>
      <c r="B3" s="4" t="s">
        <v>13</v>
      </c>
      <c r="C3" s="5" t="s">
        <v>14</v>
      </c>
      <c r="D3" s="4" t="s">
        <v>7</v>
      </c>
      <c r="E3" s="4" t="s">
        <v>8</v>
      </c>
      <c r="F3" s="4" t="s">
        <v>8</v>
      </c>
      <c r="G3" s="4" t="s">
        <v>7</v>
      </c>
      <c r="H3" s="4" t="s">
        <v>321</v>
      </c>
      <c r="I3" s="4" t="s">
        <v>334</v>
      </c>
      <c r="J3" s="4" t="s">
        <v>386</v>
      </c>
      <c r="K3" s="16">
        <v>91</v>
      </c>
      <c r="L3" s="4" t="s">
        <v>397</v>
      </c>
      <c r="M3" s="4" t="s">
        <v>402</v>
      </c>
      <c r="N3" s="4" t="s">
        <v>345</v>
      </c>
      <c r="O3" s="4" t="s">
        <v>330</v>
      </c>
      <c r="P3" s="4" t="s">
        <v>321</v>
      </c>
      <c r="Q3" s="4" t="s">
        <v>321</v>
      </c>
    </row>
    <row r="4" spans="1:17" ht="15" customHeight="1">
      <c r="A4" s="15">
        <f t="shared" si="0"/>
        <v>3</v>
      </c>
      <c r="B4" s="4" t="s">
        <v>20</v>
      </c>
      <c r="C4" s="5" t="s">
        <v>21</v>
      </c>
      <c r="D4" s="4" t="s">
        <v>7</v>
      </c>
      <c r="E4" s="4" t="s">
        <v>8</v>
      </c>
      <c r="F4" s="4" t="s">
        <v>8</v>
      </c>
      <c r="G4" s="4" t="s">
        <v>7</v>
      </c>
      <c r="H4" s="4" t="s">
        <v>321</v>
      </c>
      <c r="I4" s="4" t="s">
        <v>372</v>
      </c>
      <c r="J4" s="4" t="s">
        <v>335</v>
      </c>
      <c r="K4" s="15">
        <v>90</v>
      </c>
      <c r="L4" s="4" t="s">
        <v>349</v>
      </c>
      <c r="M4" s="4" t="s">
        <v>331</v>
      </c>
      <c r="N4" s="4" t="s">
        <v>382</v>
      </c>
      <c r="O4" s="4" t="s">
        <v>336</v>
      </c>
      <c r="P4" s="4" t="s">
        <v>333</v>
      </c>
      <c r="Q4" s="4" t="s">
        <v>8</v>
      </c>
    </row>
    <row r="5" spans="1:17" ht="15" customHeight="1">
      <c r="A5" s="15">
        <f t="shared" si="0"/>
        <v>4</v>
      </c>
      <c r="B5" s="4" t="s">
        <v>23</v>
      </c>
      <c r="C5" s="5" t="s">
        <v>24</v>
      </c>
      <c r="D5" s="4" t="s">
        <v>7</v>
      </c>
      <c r="E5" s="4" t="s">
        <v>8</v>
      </c>
      <c r="F5" s="4" t="s">
        <v>8</v>
      </c>
      <c r="G5" s="4" t="s">
        <v>7</v>
      </c>
      <c r="H5" s="4" t="s">
        <v>321</v>
      </c>
      <c r="I5" s="4" t="s">
        <v>376</v>
      </c>
      <c r="J5" s="4" t="s">
        <v>342</v>
      </c>
      <c r="K5" s="15">
        <v>81</v>
      </c>
      <c r="L5" s="4" t="s">
        <v>332</v>
      </c>
      <c r="M5" s="4" t="s">
        <v>402</v>
      </c>
      <c r="N5" s="4" t="s">
        <v>415</v>
      </c>
      <c r="O5" s="4" t="s">
        <v>332</v>
      </c>
      <c r="P5" s="4" t="s">
        <v>19</v>
      </c>
      <c r="Q5" s="4" t="s">
        <v>340</v>
      </c>
    </row>
    <row r="6" spans="1:17" ht="15" customHeight="1">
      <c r="A6" s="15">
        <f t="shared" si="0"/>
        <v>5</v>
      </c>
      <c r="B6" s="4" t="s">
        <v>26</v>
      </c>
      <c r="C6" s="5" t="s">
        <v>27</v>
      </c>
      <c r="D6" s="4" t="s">
        <v>19</v>
      </c>
      <c r="E6" s="4" t="s">
        <v>8</v>
      </c>
      <c r="F6" s="4" t="s">
        <v>8</v>
      </c>
      <c r="G6" s="11" t="s">
        <v>7</v>
      </c>
      <c r="H6" s="11" t="s">
        <v>321</v>
      </c>
      <c r="I6" s="11" t="s">
        <v>420</v>
      </c>
      <c r="J6" s="11" t="s">
        <v>421</v>
      </c>
      <c r="K6" s="15">
        <v>16</v>
      </c>
      <c r="L6" s="11" t="s">
        <v>35</v>
      </c>
      <c r="M6" s="11" t="s">
        <v>333</v>
      </c>
      <c r="N6" s="11" t="s">
        <v>382</v>
      </c>
      <c r="O6" s="11" t="s">
        <v>349</v>
      </c>
      <c r="P6" s="11" t="s">
        <v>354</v>
      </c>
      <c r="Q6" s="11" t="s">
        <v>333</v>
      </c>
    </row>
    <row r="7" spans="1:17" ht="15" customHeight="1">
      <c r="A7" s="15">
        <f t="shared" si="0"/>
        <v>6</v>
      </c>
      <c r="B7" s="4" t="s">
        <v>29</v>
      </c>
      <c r="C7" s="5" t="s">
        <v>30</v>
      </c>
      <c r="D7" s="4" t="s">
        <v>7</v>
      </c>
      <c r="E7" s="4" t="s">
        <v>8</v>
      </c>
      <c r="F7" s="4" t="s">
        <v>8</v>
      </c>
      <c r="G7" s="4" t="s">
        <v>7</v>
      </c>
      <c r="H7" s="4" t="s">
        <v>321</v>
      </c>
      <c r="I7" s="4" t="s">
        <v>426</v>
      </c>
      <c r="J7" s="4" t="s">
        <v>427</v>
      </c>
      <c r="K7" s="15">
        <v>58</v>
      </c>
      <c r="L7" s="4" t="s">
        <v>332</v>
      </c>
      <c r="M7" s="4" t="s">
        <v>382</v>
      </c>
      <c r="N7" s="4" t="s">
        <v>350</v>
      </c>
      <c r="O7" s="4" t="s">
        <v>361</v>
      </c>
      <c r="P7" s="4" t="s">
        <v>343</v>
      </c>
      <c r="Q7" s="4" t="s">
        <v>343</v>
      </c>
    </row>
    <row r="8" spans="1:17" ht="15" customHeight="1">
      <c r="A8" s="15">
        <f t="shared" si="0"/>
        <v>7</v>
      </c>
      <c r="B8" s="4" t="s">
        <v>39</v>
      </c>
      <c r="C8" s="5" t="s">
        <v>40</v>
      </c>
      <c r="D8" s="4" t="s">
        <v>7</v>
      </c>
      <c r="E8" s="4" t="s">
        <v>8</v>
      </c>
      <c r="F8" s="4" t="s">
        <v>8</v>
      </c>
      <c r="G8" s="4" t="s">
        <v>7</v>
      </c>
      <c r="H8" s="4" t="s">
        <v>321</v>
      </c>
      <c r="I8" s="4" t="s">
        <v>412</v>
      </c>
      <c r="J8" s="4" t="s">
        <v>356</v>
      </c>
      <c r="K8" s="15">
        <v>214</v>
      </c>
      <c r="L8" s="4" t="s">
        <v>353</v>
      </c>
      <c r="M8" s="4" t="s">
        <v>344</v>
      </c>
      <c r="N8" s="4" t="s">
        <v>400</v>
      </c>
      <c r="O8" s="4" t="s">
        <v>363</v>
      </c>
      <c r="P8" s="4" t="s">
        <v>343</v>
      </c>
      <c r="Q8" s="4" t="s">
        <v>321</v>
      </c>
    </row>
    <row r="9" spans="1:17" ht="15" customHeight="1">
      <c r="A9" s="15">
        <f t="shared" si="0"/>
        <v>8</v>
      </c>
      <c r="B9" s="4" t="s">
        <v>42</v>
      </c>
      <c r="C9" s="5" t="s">
        <v>43</v>
      </c>
      <c r="D9" s="4" t="s">
        <v>7</v>
      </c>
      <c r="E9" s="4" t="s">
        <v>8</v>
      </c>
      <c r="F9" s="4" t="s">
        <v>8</v>
      </c>
      <c r="G9" s="11" t="s">
        <v>7</v>
      </c>
      <c r="H9" s="11" t="s">
        <v>321</v>
      </c>
      <c r="I9" s="11" t="s">
        <v>435</v>
      </c>
      <c r="J9" s="11" t="s">
        <v>408</v>
      </c>
      <c r="K9" s="15">
        <v>85</v>
      </c>
      <c r="L9" s="11" t="s">
        <v>9</v>
      </c>
      <c r="M9" s="11" t="s">
        <v>361</v>
      </c>
      <c r="N9" s="11" t="s">
        <v>337</v>
      </c>
      <c r="O9" s="11" t="s">
        <v>344</v>
      </c>
      <c r="P9" s="11" t="s">
        <v>397</v>
      </c>
      <c r="Q9" s="11" t="s">
        <v>350</v>
      </c>
    </row>
    <row r="10" spans="1:17" ht="15" customHeight="1">
      <c r="A10" s="15">
        <f t="shared" si="0"/>
        <v>9</v>
      </c>
      <c r="B10" s="4" t="s">
        <v>45</v>
      </c>
      <c r="C10" s="5" t="s">
        <v>46</v>
      </c>
      <c r="D10" s="4" t="s">
        <v>7</v>
      </c>
      <c r="E10" s="4" t="s">
        <v>8</v>
      </c>
      <c r="F10" s="4" t="s">
        <v>8</v>
      </c>
      <c r="G10" s="11" t="s">
        <v>7</v>
      </c>
      <c r="H10" s="11" t="s">
        <v>321</v>
      </c>
      <c r="I10" s="11" t="s">
        <v>439</v>
      </c>
      <c r="J10" s="11" t="s">
        <v>419</v>
      </c>
      <c r="K10" s="15">
        <v>18</v>
      </c>
      <c r="L10" s="11" t="s">
        <v>370</v>
      </c>
      <c r="M10" s="11" t="s">
        <v>389</v>
      </c>
      <c r="N10" s="11" t="s">
        <v>397</v>
      </c>
      <c r="O10" s="11" t="s">
        <v>35</v>
      </c>
      <c r="P10" s="11" t="s">
        <v>333</v>
      </c>
      <c r="Q10" s="11" t="s">
        <v>35</v>
      </c>
    </row>
    <row r="11" spans="1:17" ht="15" customHeight="1">
      <c r="A11" s="15">
        <f t="shared" si="0"/>
        <v>10</v>
      </c>
      <c r="B11" s="4" t="s">
        <v>48</v>
      </c>
      <c r="C11" s="5" t="s">
        <v>49</v>
      </c>
      <c r="D11" s="4" t="s">
        <v>7</v>
      </c>
      <c r="E11" s="4" t="s">
        <v>8</v>
      </c>
      <c r="F11" s="4" t="s">
        <v>8</v>
      </c>
      <c r="G11" s="11" t="s">
        <v>7</v>
      </c>
      <c r="H11" s="11" t="s">
        <v>321</v>
      </c>
      <c r="I11" s="11" t="s">
        <v>422</v>
      </c>
      <c r="J11" s="11" t="s">
        <v>408</v>
      </c>
      <c r="K11" s="15">
        <v>38</v>
      </c>
      <c r="L11" s="11" t="s">
        <v>7</v>
      </c>
      <c r="M11" s="11" t="s">
        <v>397</v>
      </c>
      <c r="N11" s="11" t="s">
        <v>409</v>
      </c>
      <c r="O11" s="11" t="s">
        <v>409</v>
      </c>
      <c r="P11" s="11" t="s">
        <v>345</v>
      </c>
      <c r="Q11" s="11" t="s">
        <v>344</v>
      </c>
    </row>
    <row r="12" spans="1:17" ht="15" customHeight="1">
      <c r="A12" s="15">
        <f t="shared" si="0"/>
        <v>11</v>
      </c>
      <c r="B12" s="4" t="s">
        <v>51</v>
      </c>
      <c r="C12" s="5" t="s">
        <v>52</v>
      </c>
      <c r="D12" s="4" t="s">
        <v>7</v>
      </c>
      <c r="E12" s="4" t="s">
        <v>8</v>
      </c>
      <c r="F12" s="4" t="s">
        <v>8</v>
      </c>
      <c r="G12" s="11" t="s">
        <v>7</v>
      </c>
      <c r="H12" s="11" t="s">
        <v>321</v>
      </c>
      <c r="I12" s="11" t="s">
        <v>410</v>
      </c>
      <c r="J12" s="11" t="s">
        <v>391</v>
      </c>
      <c r="K12" s="15">
        <v>85</v>
      </c>
      <c r="L12" s="11" t="s">
        <v>353</v>
      </c>
      <c r="M12" s="11" t="s">
        <v>411</v>
      </c>
      <c r="N12" s="11" t="s">
        <v>368</v>
      </c>
      <c r="O12" s="11" t="s">
        <v>326</v>
      </c>
      <c r="P12" s="11" t="s">
        <v>35</v>
      </c>
      <c r="Q12" s="11" t="s">
        <v>9</v>
      </c>
    </row>
    <row r="13" spans="1:17" ht="15" customHeight="1">
      <c r="A13" s="15">
        <f t="shared" si="0"/>
        <v>12</v>
      </c>
      <c r="B13" s="4" t="s">
        <v>54</v>
      </c>
      <c r="C13" s="5" t="s">
        <v>55</v>
      </c>
      <c r="D13" s="4" t="s">
        <v>9</v>
      </c>
      <c r="E13" s="4" t="s">
        <v>8</v>
      </c>
      <c r="F13" s="4" t="s">
        <v>8</v>
      </c>
      <c r="G13" s="11" t="s">
        <v>7</v>
      </c>
      <c r="H13" s="11" t="s">
        <v>321</v>
      </c>
      <c r="I13" s="11" t="s">
        <v>403</v>
      </c>
      <c r="J13" s="11" t="s">
        <v>416</v>
      </c>
      <c r="K13" s="15">
        <v>47</v>
      </c>
      <c r="L13" s="11" t="s">
        <v>324</v>
      </c>
      <c r="M13" s="11" t="s">
        <v>345</v>
      </c>
      <c r="N13" s="11" t="s">
        <v>415</v>
      </c>
      <c r="O13" s="11" t="s">
        <v>327</v>
      </c>
      <c r="P13" s="11" t="s">
        <v>35</v>
      </c>
      <c r="Q13" s="11" t="s">
        <v>35</v>
      </c>
    </row>
    <row r="14" spans="1:17" ht="15" customHeight="1">
      <c r="A14" s="15">
        <f t="shared" si="0"/>
        <v>13</v>
      </c>
      <c r="B14" s="4" t="s">
        <v>57</v>
      </c>
      <c r="C14" s="5" t="s">
        <v>58</v>
      </c>
      <c r="D14" s="4" t="s">
        <v>7</v>
      </c>
      <c r="E14" s="4" t="s">
        <v>8</v>
      </c>
      <c r="F14" s="4" t="s">
        <v>8</v>
      </c>
      <c r="G14" s="11">
        <v>3</v>
      </c>
      <c r="H14" s="11">
        <v>5</v>
      </c>
      <c r="I14" s="11"/>
      <c r="J14" s="11"/>
      <c r="K14" s="15">
        <v>32</v>
      </c>
      <c r="L14" s="11"/>
      <c r="M14" s="11"/>
      <c r="N14" s="11"/>
      <c r="O14" s="11"/>
      <c r="P14" s="11"/>
      <c r="Q14" s="11"/>
    </row>
    <row r="15" spans="1:17" ht="15" customHeight="1">
      <c r="A15" s="15">
        <f t="shared" si="0"/>
        <v>14</v>
      </c>
      <c r="B15" s="4" t="s">
        <v>60</v>
      </c>
      <c r="C15" s="5" t="s">
        <v>61</v>
      </c>
      <c r="D15" s="4" t="s">
        <v>7</v>
      </c>
      <c r="E15" s="4" t="s">
        <v>8</v>
      </c>
      <c r="F15" s="4" t="s">
        <v>8</v>
      </c>
      <c r="G15" s="11" t="s">
        <v>7</v>
      </c>
      <c r="H15" s="11" t="s">
        <v>321</v>
      </c>
      <c r="I15" s="11" t="s">
        <v>413</v>
      </c>
      <c r="J15" s="11" t="s">
        <v>360</v>
      </c>
      <c r="K15" s="15">
        <v>201</v>
      </c>
      <c r="L15" s="11" t="s">
        <v>361</v>
      </c>
      <c r="M15" s="11" t="s">
        <v>364</v>
      </c>
      <c r="N15" s="11" t="s">
        <v>364</v>
      </c>
      <c r="O15" s="11" t="s">
        <v>327</v>
      </c>
      <c r="P15" s="11" t="s">
        <v>332</v>
      </c>
      <c r="Q15" s="11" t="s">
        <v>19</v>
      </c>
    </row>
    <row r="16" spans="1:17" ht="15" customHeight="1">
      <c r="A16" s="15">
        <f t="shared" si="0"/>
        <v>15</v>
      </c>
      <c r="B16" s="4" t="s">
        <v>63</v>
      </c>
      <c r="C16" s="5" t="s">
        <v>64</v>
      </c>
      <c r="D16" s="4" t="s">
        <v>7</v>
      </c>
      <c r="E16" s="4" t="s">
        <v>8</v>
      </c>
      <c r="F16" s="4" t="s">
        <v>8</v>
      </c>
      <c r="G16" s="11" t="s">
        <v>7</v>
      </c>
      <c r="H16" s="11" t="s">
        <v>321</v>
      </c>
      <c r="I16" s="11" t="s">
        <v>454</v>
      </c>
      <c r="J16" s="11" t="s">
        <v>352</v>
      </c>
      <c r="K16" s="17">
        <v>193</v>
      </c>
      <c r="L16" s="11" t="s">
        <v>345</v>
      </c>
      <c r="M16" s="11" t="s">
        <v>406</v>
      </c>
      <c r="N16" s="11" t="s">
        <v>324</v>
      </c>
      <c r="O16" s="11" t="s">
        <v>326</v>
      </c>
      <c r="P16" s="11" t="s">
        <v>321</v>
      </c>
      <c r="Q16" s="11" t="s">
        <v>8</v>
      </c>
    </row>
    <row r="17" spans="1:17" ht="15" customHeight="1">
      <c r="A17" s="15">
        <f t="shared" si="0"/>
        <v>16</v>
      </c>
      <c r="B17" s="4" t="s">
        <v>66</v>
      </c>
      <c r="C17" s="5" t="s">
        <v>67</v>
      </c>
      <c r="D17" s="4" t="s">
        <v>7</v>
      </c>
      <c r="E17" s="4" t="s">
        <v>8</v>
      </c>
      <c r="F17" s="4" t="s">
        <v>8</v>
      </c>
      <c r="G17" s="11" t="s">
        <v>7</v>
      </c>
      <c r="H17" s="11" t="s">
        <v>321</v>
      </c>
      <c r="I17" s="11" t="s">
        <v>380</v>
      </c>
      <c r="J17" s="11" t="s">
        <v>323</v>
      </c>
      <c r="K17" s="17">
        <v>66</v>
      </c>
      <c r="L17" s="11" t="s">
        <v>339</v>
      </c>
      <c r="M17" s="11" t="s">
        <v>338</v>
      </c>
      <c r="N17" s="11" t="s">
        <v>368</v>
      </c>
      <c r="O17" s="11" t="s">
        <v>333</v>
      </c>
      <c r="P17" s="11" t="s">
        <v>333</v>
      </c>
      <c r="Q17" s="11" t="s">
        <v>333</v>
      </c>
    </row>
    <row r="18" spans="1:17" ht="15" customHeight="1">
      <c r="A18" s="15">
        <f t="shared" si="0"/>
        <v>17</v>
      </c>
      <c r="B18" s="4" t="s">
        <v>75</v>
      </c>
      <c r="C18" s="5" t="s">
        <v>76</v>
      </c>
      <c r="D18" s="4" t="s">
        <v>9</v>
      </c>
      <c r="E18" s="4" t="s">
        <v>8</v>
      </c>
      <c r="F18" s="4" t="s">
        <v>8</v>
      </c>
      <c r="G18" s="11" t="s">
        <v>7</v>
      </c>
      <c r="H18" s="11" t="s">
        <v>321</v>
      </c>
      <c r="I18" s="11" t="s">
        <v>458</v>
      </c>
      <c r="J18" s="11" t="s">
        <v>421</v>
      </c>
      <c r="K18" s="17">
        <v>24</v>
      </c>
      <c r="L18" s="11" t="s">
        <v>353</v>
      </c>
      <c r="M18" s="11" t="s">
        <v>354</v>
      </c>
      <c r="N18" s="11" t="s">
        <v>368</v>
      </c>
      <c r="O18" s="11" t="s">
        <v>363</v>
      </c>
      <c r="P18" s="11" t="s">
        <v>19</v>
      </c>
      <c r="Q18" s="11" t="s">
        <v>35</v>
      </c>
    </row>
    <row r="19" spans="1:17" ht="15" customHeight="1">
      <c r="A19" s="15">
        <f t="shared" si="0"/>
        <v>18</v>
      </c>
      <c r="B19" s="4" t="s">
        <v>78</v>
      </c>
      <c r="C19" s="5" t="s">
        <v>79</v>
      </c>
      <c r="D19" s="4" t="s">
        <v>9</v>
      </c>
      <c r="E19" s="4" t="s">
        <v>8</v>
      </c>
      <c r="F19" s="4" t="s">
        <v>8</v>
      </c>
      <c r="G19" s="11" t="s">
        <v>7</v>
      </c>
      <c r="H19" s="11" t="s">
        <v>321</v>
      </c>
      <c r="I19" s="11" t="s">
        <v>371</v>
      </c>
      <c r="J19" s="11" t="s">
        <v>323</v>
      </c>
      <c r="K19" s="17">
        <v>178</v>
      </c>
      <c r="L19" s="11" t="s">
        <v>409</v>
      </c>
      <c r="M19" s="11" t="s">
        <v>382</v>
      </c>
      <c r="N19" s="11" t="s">
        <v>337</v>
      </c>
      <c r="O19" s="11" t="s">
        <v>353</v>
      </c>
      <c r="P19" s="11" t="s">
        <v>326</v>
      </c>
      <c r="Q19" s="11" t="s">
        <v>19</v>
      </c>
    </row>
    <row r="20" spans="1:17" ht="15" customHeight="1">
      <c r="A20" s="15">
        <f t="shared" si="0"/>
        <v>19</v>
      </c>
      <c r="B20" s="4" t="s">
        <v>81</v>
      </c>
      <c r="C20" s="5" t="s">
        <v>82</v>
      </c>
      <c r="D20" s="4" t="s">
        <v>9</v>
      </c>
      <c r="E20" s="4" t="s">
        <v>8</v>
      </c>
      <c r="F20" s="4" t="s">
        <v>8</v>
      </c>
      <c r="G20" s="11" t="s">
        <v>7</v>
      </c>
      <c r="H20" s="11" t="s">
        <v>321</v>
      </c>
      <c r="I20" s="11" t="s">
        <v>462</v>
      </c>
      <c r="J20" s="11" t="s">
        <v>430</v>
      </c>
      <c r="K20" s="17">
        <v>101</v>
      </c>
      <c r="L20" s="11" t="s">
        <v>457</v>
      </c>
      <c r="M20" s="11" t="s">
        <v>406</v>
      </c>
      <c r="N20" s="11" t="s">
        <v>397</v>
      </c>
      <c r="O20" s="11" t="s">
        <v>7</v>
      </c>
      <c r="P20" s="11" t="s">
        <v>8</v>
      </c>
      <c r="Q20" s="11" t="s">
        <v>35</v>
      </c>
    </row>
    <row r="21" spans="1:17" ht="15" customHeight="1">
      <c r="A21" s="15">
        <f t="shared" si="0"/>
        <v>20</v>
      </c>
      <c r="B21" s="4" t="s">
        <v>84</v>
      </c>
      <c r="C21" s="5" t="s">
        <v>85</v>
      </c>
      <c r="D21" s="4" t="s">
        <v>9</v>
      </c>
      <c r="E21" s="4" t="s">
        <v>8</v>
      </c>
      <c r="F21" s="4" t="s">
        <v>8</v>
      </c>
      <c r="G21" s="11" t="s">
        <v>7</v>
      </c>
      <c r="H21" s="11" t="s">
        <v>321</v>
      </c>
      <c r="I21" s="11" t="s">
        <v>452</v>
      </c>
      <c r="J21" s="11" t="s">
        <v>416</v>
      </c>
      <c r="K21" s="17">
        <v>81</v>
      </c>
      <c r="L21" s="11" t="s">
        <v>363</v>
      </c>
      <c r="M21" s="11" t="s">
        <v>348</v>
      </c>
      <c r="N21" s="11" t="s">
        <v>406</v>
      </c>
      <c r="O21" s="11" t="s">
        <v>379</v>
      </c>
      <c r="P21" s="11" t="s">
        <v>8</v>
      </c>
      <c r="Q21" s="11" t="s">
        <v>19</v>
      </c>
    </row>
    <row r="22" spans="1:17" ht="15" customHeight="1">
      <c r="A22" s="15">
        <f t="shared" si="0"/>
        <v>21</v>
      </c>
      <c r="B22" s="4" t="s">
        <v>90</v>
      </c>
      <c r="C22" s="5" t="s">
        <v>91</v>
      </c>
      <c r="D22" s="4" t="s">
        <v>7</v>
      </c>
      <c r="E22" s="4" t="s">
        <v>8</v>
      </c>
      <c r="F22" s="4" t="s">
        <v>8</v>
      </c>
      <c r="G22" s="10" t="s">
        <v>7</v>
      </c>
      <c r="H22" s="10" t="s">
        <v>321</v>
      </c>
      <c r="I22" s="10" t="s">
        <v>388</v>
      </c>
      <c r="J22" s="10" t="s">
        <v>335</v>
      </c>
      <c r="K22" s="17">
        <v>110</v>
      </c>
      <c r="L22" s="10" t="s">
        <v>327</v>
      </c>
      <c r="M22" s="10" t="s">
        <v>331</v>
      </c>
      <c r="N22" s="10" t="s">
        <v>331</v>
      </c>
      <c r="O22" s="10" t="s">
        <v>332</v>
      </c>
      <c r="P22" s="10" t="s">
        <v>333</v>
      </c>
      <c r="Q22" s="10" t="s">
        <v>35</v>
      </c>
    </row>
    <row r="23" spans="1:17" ht="15" customHeight="1">
      <c r="A23" s="15">
        <f t="shared" si="0"/>
        <v>22</v>
      </c>
      <c r="B23" s="4" t="s">
        <v>93</v>
      </c>
      <c r="C23" s="5" t="s">
        <v>94</v>
      </c>
      <c r="D23" s="4" t="s">
        <v>9</v>
      </c>
      <c r="E23" s="4" t="s">
        <v>8</v>
      </c>
      <c r="F23" s="4" t="s">
        <v>8</v>
      </c>
      <c r="G23" s="10" t="s">
        <v>7</v>
      </c>
      <c r="H23" s="10" t="s">
        <v>321</v>
      </c>
      <c r="I23" s="10" t="s">
        <v>392</v>
      </c>
      <c r="J23" s="10" t="s">
        <v>430</v>
      </c>
      <c r="K23" s="17">
        <v>105</v>
      </c>
      <c r="L23" s="10" t="s">
        <v>354</v>
      </c>
      <c r="M23" s="10" t="s">
        <v>396</v>
      </c>
      <c r="N23" s="10" t="s">
        <v>330</v>
      </c>
      <c r="O23" s="10" t="s">
        <v>19</v>
      </c>
      <c r="P23" s="10" t="s">
        <v>9</v>
      </c>
      <c r="Q23" s="10" t="s">
        <v>8</v>
      </c>
    </row>
    <row r="24" spans="1:17" ht="15" customHeight="1">
      <c r="A24" s="15">
        <f t="shared" si="0"/>
        <v>23</v>
      </c>
      <c r="B24" s="4" t="s">
        <v>96</v>
      </c>
      <c r="C24" s="5" t="s">
        <v>97</v>
      </c>
      <c r="D24" s="4" t="s">
        <v>9</v>
      </c>
      <c r="E24" s="4" t="s">
        <v>8</v>
      </c>
      <c r="F24" s="4" t="s">
        <v>8</v>
      </c>
      <c r="G24" s="10" t="s">
        <v>7</v>
      </c>
      <c r="H24" s="10" t="s">
        <v>321</v>
      </c>
      <c r="I24" s="10" t="s">
        <v>471</v>
      </c>
      <c r="J24" s="10" t="s">
        <v>335</v>
      </c>
      <c r="K24" s="17">
        <v>95</v>
      </c>
      <c r="L24" s="10" t="s">
        <v>338</v>
      </c>
      <c r="M24" s="10" t="s">
        <v>415</v>
      </c>
      <c r="N24" s="10" t="s">
        <v>324</v>
      </c>
      <c r="O24" s="10" t="s">
        <v>321</v>
      </c>
      <c r="P24" s="10" t="s">
        <v>7</v>
      </c>
      <c r="Q24" s="10" t="s">
        <v>8</v>
      </c>
    </row>
    <row r="25" spans="1:17" ht="15" customHeight="1">
      <c r="A25" s="15">
        <f t="shared" si="0"/>
        <v>24</v>
      </c>
      <c r="B25" s="4" t="s">
        <v>99</v>
      </c>
      <c r="C25" s="5" t="s">
        <v>100</v>
      </c>
      <c r="D25" s="4" t="s">
        <v>9</v>
      </c>
      <c r="E25" s="4" t="s">
        <v>9</v>
      </c>
      <c r="F25" s="4" t="s">
        <v>8</v>
      </c>
      <c r="G25" s="10" t="s">
        <v>7</v>
      </c>
      <c r="H25" s="10" t="s">
        <v>321</v>
      </c>
      <c r="I25" s="10" t="s">
        <v>473</v>
      </c>
      <c r="J25" s="10" t="s">
        <v>386</v>
      </c>
      <c r="K25" s="17">
        <v>27</v>
      </c>
      <c r="L25" s="10" t="s">
        <v>397</v>
      </c>
      <c r="M25" s="10" t="s">
        <v>400</v>
      </c>
      <c r="N25" s="10" t="s">
        <v>402</v>
      </c>
      <c r="O25" s="10" t="s">
        <v>397</v>
      </c>
      <c r="P25" s="10" t="s">
        <v>397</v>
      </c>
      <c r="Q25" s="10" t="s">
        <v>19</v>
      </c>
    </row>
    <row r="26" spans="1:17" ht="15" customHeight="1">
      <c r="A26" s="15">
        <f t="shared" si="0"/>
        <v>25</v>
      </c>
      <c r="B26" s="4" t="s">
        <v>102</v>
      </c>
      <c r="C26" s="5" t="s">
        <v>103</v>
      </c>
      <c r="D26" s="4" t="s">
        <v>8</v>
      </c>
      <c r="E26" s="4" t="s">
        <v>9</v>
      </c>
      <c r="F26" s="4" t="s">
        <v>8</v>
      </c>
      <c r="G26" s="10" t="s">
        <v>7</v>
      </c>
      <c r="H26" s="10" t="s">
        <v>321</v>
      </c>
      <c r="I26" s="10" t="s">
        <v>476</v>
      </c>
      <c r="J26" s="10" t="s">
        <v>419</v>
      </c>
      <c r="K26" s="17">
        <v>35</v>
      </c>
      <c r="L26" s="10" t="s">
        <v>406</v>
      </c>
      <c r="M26" s="10" t="s">
        <v>368</v>
      </c>
      <c r="N26" s="10" t="s">
        <v>331</v>
      </c>
      <c r="O26" s="10" t="s">
        <v>35</v>
      </c>
      <c r="P26" s="10" t="s">
        <v>35</v>
      </c>
      <c r="Q26" s="10" t="s">
        <v>35</v>
      </c>
    </row>
    <row r="27" spans="1:17" ht="15" customHeight="1">
      <c r="A27" s="15">
        <f t="shared" si="0"/>
        <v>26</v>
      </c>
      <c r="B27" s="4" t="s">
        <v>105</v>
      </c>
      <c r="C27" s="5" t="s">
        <v>106</v>
      </c>
      <c r="D27" s="4" t="s">
        <v>8</v>
      </c>
      <c r="E27" s="4" t="s">
        <v>9</v>
      </c>
      <c r="F27" s="4" t="s">
        <v>8</v>
      </c>
      <c r="G27" s="10" t="s">
        <v>7</v>
      </c>
      <c r="H27" s="10" t="s">
        <v>321</v>
      </c>
      <c r="I27" s="10" t="s">
        <v>450</v>
      </c>
      <c r="J27" s="10" t="s">
        <v>381</v>
      </c>
      <c r="K27" s="17">
        <v>28</v>
      </c>
      <c r="L27" s="10" t="s">
        <v>368</v>
      </c>
      <c r="M27" s="10" t="s">
        <v>338</v>
      </c>
      <c r="N27" s="10" t="s">
        <v>368</v>
      </c>
      <c r="O27" s="10" t="s">
        <v>397</v>
      </c>
      <c r="P27" s="10" t="s">
        <v>35</v>
      </c>
      <c r="Q27" s="10" t="s">
        <v>35</v>
      </c>
    </row>
    <row r="28" spans="1:17">
      <c r="A28" s="15">
        <f t="shared" si="0"/>
        <v>27</v>
      </c>
      <c r="B28" s="4" t="s">
        <v>108</v>
      </c>
      <c r="C28" s="5" t="s">
        <v>109</v>
      </c>
      <c r="D28" s="4" t="s">
        <v>8</v>
      </c>
      <c r="E28" s="4" t="s">
        <v>9</v>
      </c>
      <c r="F28" s="4" t="s">
        <v>8</v>
      </c>
      <c r="G28" s="4" t="s">
        <v>7</v>
      </c>
      <c r="H28" s="4" t="s">
        <v>321</v>
      </c>
      <c r="I28" s="4" t="s">
        <v>480</v>
      </c>
      <c r="J28" s="4" t="s">
        <v>384</v>
      </c>
      <c r="K28" s="17">
        <v>26</v>
      </c>
      <c r="L28" s="4" t="s">
        <v>357</v>
      </c>
      <c r="M28" s="4" t="s">
        <v>370</v>
      </c>
      <c r="N28" s="4" t="s">
        <v>343</v>
      </c>
      <c r="O28" s="4" t="s">
        <v>35</v>
      </c>
      <c r="P28" s="4" t="s">
        <v>35</v>
      </c>
      <c r="Q28" s="4" t="s">
        <v>35</v>
      </c>
    </row>
    <row r="29" spans="1:17">
      <c r="A29" s="15">
        <f t="shared" si="0"/>
        <v>28</v>
      </c>
      <c r="B29" s="4" t="s">
        <v>111</v>
      </c>
      <c r="C29" s="5" t="s">
        <v>112</v>
      </c>
      <c r="D29" s="4" t="s">
        <v>8</v>
      </c>
      <c r="E29" s="4" t="s">
        <v>9</v>
      </c>
      <c r="F29" s="4" t="s">
        <v>8</v>
      </c>
      <c r="G29" s="4" t="s">
        <v>7</v>
      </c>
      <c r="H29" s="4" t="s">
        <v>321</v>
      </c>
      <c r="I29" s="4" t="s">
        <v>468</v>
      </c>
      <c r="J29" s="4" t="s">
        <v>416</v>
      </c>
      <c r="K29" s="17">
        <v>41</v>
      </c>
      <c r="L29" s="4" t="s">
        <v>368</v>
      </c>
      <c r="M29" s="4" t="s">
        <v>325</v>
      </c>
      <c r="N29" s="4" t="s">
        <v>327</v>
      </c>
      <c r="O29" s="4" t="s">
        <v>321</v>
      </c>
      <c r="P29" s="4" t="s">
        <v>321</v>
      </c>
      <c r="Q29" s="4" t="s">
        <v>35</v>
      </c>
    </row>
    <row r="30" spans="1:17">
      <c r="A30" s="15">
        <f t="shared" si="0"/>
        <v>29</v>
      </c>
      <c r="B30" s="4" t="s">
        <v>114</v>
      </c>
      <c r="C30" s="5" t="s">
        <v>115</v>
      </c>
      <c r="D30" s="4" t="s">
        <v>8</v>
      </c>
      <c r="E30" s="4" t="s">
        <v>9</v>
      </c>
      <c r="F30" s="4" t="s">
        <v>8</v>
      </c>
      <c r="G30" s="4" t="s">
        <v>7</v>
      </c>
      <c r="H30" s="4" t="s">
        <v>321</v>
      </c>
      <c r="I30" s="4" t="s">
        <v>488</v>
      </c>
      <c r="J30" s="4" t="s">
        <v>421</v>
      </c>
      <c r="K30" s="17">
        <v>35</v>
      </c>
      <c r="L30" s="4" t="s">
        <v>401</v>
      </c>
      <c r="M30" s="4" t="s">
        <v>401</v>
      </c>
      <c r="N30" s="4" t="s">
        <v>361</v>
      </c>
      <c r="O30" s="4" t="s">
        <v>35</v>
      </c>
      <c r="P30" s="4" t="s">
        <v>35</v>
      </c>
      <c r="Q30" s="4" t="s">
        <v>35</v>
      </c>
    </row>
    <row r="31" spans="1:17">
      <c r="A31" s="15">
        <f t="shared" si="0"/>
        <v>30</v>
      </c>
      <c r="B31" s="4" t="s">
        <v>117</v>
      </c>
      <c r="C31" s="5" t="s">
        <v>118</v>
      </c>
      <c r="D31" s="4" t="s">
        <v>8</v>
      </c>
      <c r="E31" s="4" t="s">
        <v>9</v>
      </c>
      <c r="F31" s="4" t="s">
        <v>8</v>
      </c>
      <c r="G31" s="4" t="s">
        <v>7</v>
      </c>
      <c r="H31" s="4" t="s">
        <v>321</v>
      </c>
      <c r="I31" s="4" t="s">
        <v>431</v>
      </c>
      <c r="J31" s="4" t="s">
        <v>356</v>
      </c>
      <c r="K31" s="17">
        <v>23</v>
      </c>
      <c r="L31" s="4" t="s">
        <v>353</v>
      </c>
      <c r="M31" s="4" t="s">
        <v>353</v>
      </c>
      <c r="N31" s="4" t="s">
        <v>357</v>
      </c>
      <c r="O31" s="4" t="s">
        <v>348</v>
      </c>
      <c r="P31" s="4" t="s">
        <v>35</v>
      </c>
      <c r="Q31" s="4" t="s">
        <v>35</v>
      </c>
    </row>
    <row r="32" spans="1:17">
      <c r="A32" s="15">
        <f t="shared" si="0"/>
        <v>31</v>
      </c>
      <c r="B32" s="4" t="s">
        <v>120</v>
      </c>
      <c r="C32" s="5" t="s">
        <v>121</v>
      </c>
      <c r="D32" s="4" t="s">
        <v>9</v>
      </c>
      <c r="E32" s="4" t="s">
        <v>9</v>
      </c>
      <c r="F32" s="4" t="s">
        <v>8</v>
      </c>
      <c r="G32" s="4" t="s">
        <v>7</v>
      </c>
      <c r="H32" s="4" t="s">
        <v>321</v>
      </c>
      <c r="I32" s="4" t="s">
        <v>461</v>
      </c>
      <c r="J32" s="4" t="s">
        <v>474</v>
      </c>
      <c r="K32" s="17">
        <v>46</v>
      </c>
      <c r="L32" s="4" t="s">
        <v>345</v>
      </c>
      <c r="M32" s="4" t="s">
        <v>406</v>
      </c>
      <c r="N32" s="4" t="s">
        <v>402</v>
      </c>
      <c r="O32" s="4" t="s">
        <v>19</v>
      </c>
      <c r="P32" s="4" t="s">
        <v>35</v>
      </c>
      <c r="Q32" s="4" t="s">
        <v>35</v>
      </c>
    </row>
    <row r="33" spans="1:17">
      <c r="A33" s="15">
        <f t="shared" si="0"/>
        <v>32</v>
      </c>
      <c r="B33" s="4" t="s">
        <v>123</v>
      </c>
      <c r="C33" s="5" t="s">
        <v>124</v>
      </c>
      <c r="D33" s="4" t="s">
        <v>8</v>
      </c>
      <c r="E33" s="4" t="s">
        <v>9</v>
      </c>
      <c r="F33" s="4" t="s">
        <v>8</v>
      </c>
      <c r="G33" s="4" t="s">
        <v>7</v>
      </c>
      <c r="H33" s="4" t="s">
        <v>321</v>
      </c>
      <c r="I33" s="4" t="s">
        <v>479</v>
      </c>
      <c r="J33" s="4" t="s">
        <v>357</v>
      </c>
      <c r="K33" s="17">
        <v>15</v>
      </c>
      <c r="L33" s="4" t="s">
        <v>402</v>
      </c>
      <c r="M33" s="4" t="s">
        <v>405</v>
      </c>
      <c r="N33" s="4" t="s">
        <v>353</v>
      </c>
      <c r="O33" s="4" t="s">
        <v>35</v>
      </c>
      <c r="P33" s="4" t="s">
        <v>35</v>
      </c>
      <c r="Q33" s="4" t="s">
        <v>35</v>
      </c>
    </row>
    <row r="34" spans="1:17">
      <c r="A34" s="15">
        <f t="shared" si="0"/>
        <v>33</v>
      </c>
      <c r="B34" s="4" t="s">
        <v>126</v>
      </c>
      <c r="C34" s="5" t="s">
        <v>127</v>
      </c>
      <c r="D34" s="4" t="s">
        <v>8</v>
      </c>
      <c r="E34" s="4">
        <v>2</v>
      </c>
      <c r="F34" s="4" t="s">
        <v>8</v>
      </c>
      <c r="G34" s="4">
        <v>3</v>
      </c>
      <c r="H34" s="4">
        <v>5</v>
      </c>
      <c r="I34" s="4"/>
      <c r="J34" s="4"/>
      <c r="K34" s="17">
        <v>38</v>
      </c>
      <c r="L34" s="4"/>
      <c r="M34" s="4"/>
      <c r="N34" s="4"/>
      <c r="O34" s="4"/>
      <c r="P34" s="4"/>
      <c r="Q34" s="4"/>
    </row>
    <row r="35" spans="1:17">
      <c r="A35" s="15">
        <f t="shared" si="0"/>
        <v>34</v>
      </c>
      <c r="B35" s="4" t="s">
        <v>227</v>
      </c>
      <c r="C35" s="5" t="s">
        <v>228</v>
      </c>
      <c r="D35" s="4" t="s">
        <v>9</v>
      </c>
      <c r="E35" s="4" t="s">
        <v>8</v>
      </c>
      <c r="F35" s="4" t="s">
        <v>8</v>
      </c>
      <c r="G35" s="11" t="s">
        <v>7</v>
      </c>
      <c r="H35" s="11" t="s">
        <v>321</v>
      </c>
      <c r="I35" s="11" t="s">
        <v>471</v>
      </c>
      <c r="J35" s="11" t="s">
        <v>381</v>
      </c>
      <c r="K35" s="17">
        <v>121</v>
      </c>
      <c r="L35" s="11" t="s">
        <v>400</v>
      </c>
      <c r="M35" s="11" t="s">
        <v>404</v>
      </c>
      <c r="N35" s="11" t="s">
        <v>409</v>
      </c>
      <c r="O35" s="11" t="s">
        <v>340</v>
      </c>
      <c r="P35" s="11" t="s">
        <v>9</v>
      </c>
      <c r="Q35" s="11" t="s">
        <v>9</v>
      </c>
    </row>
    <row r="36" spans="1:17">
      <c r="G36" s="12"/>
      <c r="H36" s="12"/>
      <c r="I36" s="12"/>
      <c r="J36" s="12"/>
      <c r="K36" s="12">
        <f>SUM(K2:K35)</f>
        <v>2534</v>
      </c>
      <c r="L36" s="12"/>
      <c r="M36" s="12"/>
      <c r="N36" s="12"/>
      <c r="O36" s="12"/>
      <c r="P36" s="12"/>
      <c r="Q36" s="12"/>
    </row>
    <row r="37" spans="1:17"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Q35"/>
  <sheetViews>
    <sheetView workbookViewId="0">
      <selection activeCell="A3" sqref="A3:A34"/>
    </sheetView>
  </sheetViews>
  <sheetFormatPr baseColWidth="10" defaultRowHeight="15"/>
  <cols>
    <col min="1" max="1" width="6.140625" style="21" customWidth="1"/>
    <col min="2" max="2" width="17" style="21" customWidth="1"/>
    <col min="3" max="3" width="53" style="20" customWidth="1"/>
    <col min="4" max="4" width="7.42578125" style="21" customWidth="1"/>
    <col min="5" max="5" width="8.5703125" style="21" customWidth="1"/>
    <col min="6" max="6" width="8.140625" style="21" customWidth="1"/>
    <col min="7" max="16384" width="11.42578125" style="20"/>
  </cols>
  <sheetData>
    <row r="1" spans="1:17">
      <c r="A1" s="18" t="s">
        <v>310</v>
      </c>
      <c r="B1" s="18" t="s">
        <v>309</v>
      </c>
      <c r="C1" s="18" t="s">
        <v>0</v>
      </c>
      <c r="D1" s="18" t="s">
        <v>299</v>
      </c>
      <c r="E1" s="18" t="s">
        <v>2</v>
      </c>
      <c r="F1" s="18" t="s">
        <v>3</v>
      </c>
      <c r="G1" s="19" t="s">
        <v>311</v>
      </c>
      <c r="H1" s="19" t="s">
        <v>312</v>
      </c>
      <c r="I1" s="19" t="s">
        <v>313</v>
      </c>
      <c r="J1" s="19" t="s">
        <v>314</v>
      </c>
      <c r="K1" s="19" t="s">
        <v>497</v>
      </c>
      <c r="L1" s="19" t="s">
        <v>315</v>
      </c>
      <c r="M1" s="19" t="s">
        <v>316</v>
      </c>
      <c r="N1" s="19" t="s">
        <v>317</v>
      </c>
      <c r="O1" s="19" t="s">
        <v>318</v>
      </c>
      <c r="P1" s="19" t="s">
        <v>319</v>
      </c>
      <c r="Q1" s="19" t="s">
        <v>320</v>
      </c>
    </row>
    <row r="2" spans="1:17" ht="15" customHeight="1">
      <c r="A2" s="15">
        <v>1</v>
      </c>
      <c r="B2" s="4" t="s">
        <v>10</v>
      </c>
      <c r="C2" s="5" t="s">
        <v>11</v>
      </c>
      <c r="D2" s="4" t="s">
        <v>9</v>
      </c>
      <c r="E2" s="4" t="s">
        <v>8</v>
      </c>
      <c r="F2" s="4" t="s">
        <v>8</v>
      </c>
      <c r="G2" s="4" t="s">
        <v>8</v>
      </c>
      <c r="H2" s="4" t="s">
        <v>336</v>
      </c>
      <c r="I2" s="4" t="s">
        <v>398</v>
      </c>
      <c r="J2" s="4" t="s">
        <v>399</v>
      </c>
      <c r="K2" s="4">
        <v>64</v>
      </c>
      <c r="L2" s="4" t="s">
        <v>361</v>
      </c>
      <c r="M2" s="4" t="s">
        <v>364</v>
      </c>
      <c r="N2" s="4" t="s">
        <v>400</v>
      </c>
      <c r="O2" s="4" t="s">
        <v>349</v>
      </c>
      <c r="P2" s="4" t="s">
        <v>326</v>
      </c>
      <c r="Q2" s="4" t="s">
        <v>9</v>
      </c>
    </row>
    <row r="3" spans="1:17" ht="15" customHeight="1">
      <c r="A3" s="15">
        <f t="shared" ref="A3:A34" si="0">A2+1</f>
        <v>2</v>
      </c>
      <c r="B3" s="4" t="s">
        <v>13</v>
      </c>
      <c r="C3" s="5" t="s">
        <v>14</v>
      </c>
      <c r="D3" s="4" t="s">
        <v>7</v>
      </c>
      <c r="E3" s="4" t="s">
        <v>8</v>
      </c>
      <c r="F3" s="4" t="s">
        <v>8</v>
      </c>
      <c r="G3" s="4" t="s">
        <v>8</v>
      </c>
      <c r="H3" s="4" t="s">
        <v>336</v>
      </c>
      <c r="I3" s="4" t="s">
        <v>383</v>
      </c>
      <c r="J3" s="4" t="s">
        <v>384</v>
      </c>
      <c r="K3" s="4">
        <v>44</v>
      </c>
      <c r="L3" s="4" t="s">
        <v>339</v>
      </c>
      <c r="M3" s="4" t="s">
        <v>400</v>
      </c>
      <c r="N3" s="4" t="s">
        <v>338</v>
      </c>
      <c r="O3" s="4" t="s">
        <v>379</v>
      </c>
      <c r="P3" s="4" t="s">
        <v>9</v>
      </c>
      <c r="Q3" s="4" t="s">
        <v>35</v>
      </c>
    </row>
    <row r="4" spans="1:17" ht="15" customHeight="1">
      <c r="A4" s="15">
        <f t="shared" si="0"/>
        <v>3</v>
      </c>
      <c r="B4" s="4" t="s">
        <v>20</v>
      </c>
      <c r="C4" s="5" t="s">
        <v>21</v>
      </c>
      <c r="D4" s="4" t="s">
        <v>7</v>
      </c>
      <c r="E4" s="4" t="s">
        <v>8</v>
      </c>
      <c r="F4" s="4" t="s">
        <v>8</v>
      </c>
      <c r="G4" s="4" t="s">
        <v>8</v>
      </c>
      <c r="H4" s="4" t="s">
        <v>336</v>
      </c>
      <c r="I4" s="4" t="s">
        <v>413</v>
      </c>
      <c r="J4" s="4" t="s">
        <v>352</v>
      </c>
      <c r="K4" s="4">
        <v>204</v>
      </c>
      <c r="L4" s="4" t="s">
        <v>336</v>
      </c>
      <c r="M4" s="4" t="s">
        <v>324</v>
      </c>
      <c r="N4" s="4" t="s">
        <v>400</v>
      </c>
      <c r="O4" s="4" t="s">
        <v>337</v>
      </c>
      <c r="P4" s="4" t="s">
        <v>397</v>
      </c>
      <c r="Q4" s="4" t="s">
        <v>9</v>
      </c>
    </row>
    <row r="5" spans="1:17" ht="15" customHeight="1">
      <c r="A5" s="15">
        <f t="shared" si="0"/>
        <v>4</v>
      </c>
      <c r="B5" s="4" t="s">
        <v>23</v>
      </c>
      <c r="C5" s="5" t="s">
        <v>24</v>
      </c>
      <c r="D5" s="4" t="s">
        <v>7</v>
      </c>
      <c r="E5" s="4" t="s">
        <v>8</v>
      </c>
      <c r="F5" s="4" t="s">
        <v>8</v>
      </c>
      <c r="G5" s="4" t="s">
        <v>8</v>
      </c>
      <c r="H5" s="4" t="s">
        <v>336</v>
      </c>
      <c r="I5" s="4" t="s">
        <v>334</v>
      </c>
      <c r="J5" s="4" t="s">
        <v>335</v>
      </c>
      <c r="K5" s="4">
        <v>54</v>
      </c>
      <c r="L5" s="4" t="s">
        <v>397</v>
      </c>
      <c r="M5" s="4" t="s">
        <v>327</v>
      </c>
      <c r="N5" s="4" t="s">
        <v>370</v>
      </c>
      <c r="O5" s="4" t="s">
        <v>400</v>
      </c>
      <c r="P5" s="4" t="s">
        <v>333</v>
      </c>
      <c r="Q5" s="4" t="s">
        <v>35</v>
      </c>
    </row>
    <row r="6" spans="1:17" ht="15" customHeight="1">
      <c r="A6" s="15">
        <f t="shared" si="0"/>
        <v>5</v>
      </c>
      <c r="B6" s="4" t="s">
        <v>26</v>
      </c>
      <c r="C6" s="5" t="s">
        <v>27</v>
      </c>
      <c r="D6" s="4" t="s">
        <v>19</v>
      </c>
      <c r="E6" s="4" t="s">
        <v>8</v>
      </c>
      <c r="F6" s="4" t="s">
        <v>8</v>
      </c>
      <c r="G6" s="11" t="s">
        <v>8</v>
      </c>
      <c r="H6" s="11" t="s">
        <v>336</v>
      </c>
      <c r="I6" s="11" t="s">
        <v>424</v>
      </c>
      <c r="J6" s="11" t="s">
        <v>425</v>
      </c>
      <c r="K6" s="4">
        <v>21</v>
      </c>
      <c r="L6" s="11" t="s">
        <v>332</v>
      </c>
      <c r="M6" s="11" t="s">
        <v>349</v>
      </c>
      <c r="N6" s="11" t="s">
        <v>402</v>
      </c>
      <c r="O6" s="11" t="s">
        <v>361</v>
      </c>
      <c r="P6" s="11" t="s">
        <v>349</v>
      </c>
      <c r="Q6" s="11" t="s">
        <v>321</v>
      </c>
    </row>
    <row r="7" spans="1:17" ht="15" customHeight="1">
      <c r="A7" s="15">
        <f t="shared" si="0"/>
        <v>6</v>
      </c>
      <c r="B7" s="4" t="s">
        <v>29</v>
      </c>
      <c r="C7" s="5" t="s">
        <v>30</v>
      </c>
      <c r="D7" s="4" t="s">
        <v>7</v>
      </c>
      <c r="E7" s="4" t="s">
        <v>8</v>
      </c>
      <c r="F7" s="4" t="s">
        <v>8</v>
      </c>
      <c r="G7" s="4" t="s">
        <v>8</v>
      </c>
      <c r="H7" s="4" t="s">
        <v>336</v>
      </c>
      <c r="I7" s="4" t="s">
        <v>358</v>
      </c>
      <c r="J7" s="4" t="s">
        <v>352</v>
      </c>
      <c r="K7" s="4">
        <v>117</v>
      </c>
      <c r="L7" s="4" t="s">
        <v>332</v>
      </c>
      <c r="M7" s="4" t="s">
        <v>339</v>
      </c>
      <c r="N7" s="4" t="s">
        <v>345</v>
      </c>
      <c r="O7" s="4" t="s">
        <v>402</v>
      </c>
      <c r="P7" s="4" t="s">
        <v>332</v>
      </c>
      <c r="Q7" s="4" t="s">
        <v>35</v>
      </c>
    </row>
    <row r="8" spans="1:17" ht="15" customHeight="1">
      <c r="A8" s="15">
        <f t="shared" si="0"/>
        <v>7</v>
      </c>
      <c r="B8" s="4" t="s">
        <v>39</v>
      </c>
      <c r="C8" s="5" t="s">
        <v>40</v>
      </c>
      <c r="D8" s="4" t="s">
        <v>7</v>
      </c>
      <c r="E8" s="4" t="s">
        <v>8</v>
      </c>
      <c r="F8" s="4" t="s">
        <v>8</v>
      </c>
      <c r="G8" s="4" t="s">
        <v>8</v>
      </c>
      <c r="H8" s="4" t="s">
        <v>336</v>
      </c>
      <c r="I8" s="4" t="s">
        <v>434</v>
      </c>
      <c r="J8" s="4" t="s">
        <v>378</v>
      </c>
      <c r="K8" s="4">
        <v>287</v>
      </c>
      <c r="L8" s="4" t="s">
        <v>326</v>
      </c>
      <c r="M8" s="4" t="s">
        <v>330</v>
      </c>
      <c r="N8" s="4" t="s">
        <v>368</v>
      </c>
      <c r="O8" s="4" t="s">
        <v>338</v>
      </c>
      <c r="P8" s="4" t="s">
        <v>397</v>
      </c>
      <c r="Q8" s="4" t="s">
        <v>8</v>
      </c>
    </row>
    <row r="9" spans="1:17" ht="15" customHeight="1">
      <c r="A9" s="15">
        <f t="shared" si="0"/>
        <v>8</v>
      </c>
      <c r="B9" s="4" t="s">
        <v>42</v>
      </c>
      <c r="C9" s="5" t="s">
        <v>43</v>
      </c>
      <c r="D9" s="4" t="s">
        <v>7</v>
      </c>
      <c r="E9" s="4" t="s">
        <v>8</v>
      </c>
      <c r="F9" s="4" t="s">
        <v>8</v>
      </c>
      <c r="G9" s="11" t="s">
        <v>8</v>
      </c>
      <c r="H9" s="11" t="s">
        <v>336</v>
      </c>
      <c r="I9" s="11" t="s">
        <v>438</v>
      </c>
      <c r="J9" s="11" t="s">
        <v>416</v>
      </c>
      <c r="K9" s="4">
        <v>50</v>
      </c>
      <c r="L9" s="11" t="s">
        <v>35</v>
      </c>
      <c r="M9" s="11" t="s">
        <v>9</v>
      </c>
      <c r="N9" s="11" t="s">
        <v>350</v>
      </c>
      <c r="O9" s="11" t="s">
        <v>325</v>
      </c>
      <c r="P9" s="11" t="s">
        <v>350</v>
      </c>
      <c r="Q9" s="11" t="s">
        <v>326</v>
      </c>
    </row>
    <row r="10" spans="1:17" ht="15" customHeight="1">
      <c r="A10" s="15">
        <f t="shared" si="0"/>
        <v>9</v>
      </c>
      <c r="B10" s="4" t="s">
        <v>45</v>
      </c>
      <c r="C10" s="5" t="s">
        <v>46</v>
      </c>
      <c r="D10" s="4" t="s">
        <v>7</v>
      </c>
      <c r="E10" s="4" t="s">
        <v>8</v>
      </c>
      <c r="F10" s="4" t="s">
        <v>8</v>
      </c>
      <c r="G10" s="11" t="s">
        <v>8</v>
      </c>
      <c r="H10" s="11" t="s">
        <v>336</v>
      </c>
      <c r="I10" s="11" t="s">
        <v>443</v>
      </c>
      <c r="J10" s="11" t="s">
        <v>335</v>
      </c>
      <c r="K10" s="4">
        <v>79</v>
      </c>
      <c r="L10" s="11" t="s">
        <v>363</v>
      </c>
      <c r="M10" s="11" t="s">
        <v>344</v>
      </c>
      <c r="N10" s="11" t="s">
        <v>417</v>
      </c>
      <c r="O10" s="11" t="s">
        <v>361</v>
      </c>
      <c r="P10" s="11" t="s">
        <v>19</v>
      </c>
      <c r="Q10" s="11" t="s">
        <v>8</v>
      </c>
    </row>
    <row r="11" spans="1:17" ht="15" customHeight="1">
      <c r="A11" s="15">
        <f t="shared" si="0"/>
        <v>10</v>
      </c>
      <c r="B11" s="4" t="s">
        <v>48</v>
      </c>
      <c r="C11" s="5" t="s">
        <v>49</v>
      </c>
      <c r="D11" s="4" t="s">
        <v>7</v>
      </c>
      <c r="E11" s="4" t="s">
        <v>8</v>
      </c>
      <c r="F11" s="4" t="s">
        <v>8</v>
      </c>
      <c r="G11" s="11" t="s">
        <v>8</v>
      </c>
      <c r="H11" s="11" t="s">
        <v>336</v>
      </c>
      <c r="I11" s="11" t="s">
        <v>394</v>
      </c>
      <c r="J11" s="11" t="s">
        <v>419</v>
      </c>
      <c r="K11" s="4">
        <v>47</v>
      </c>
      <c r="L11" s="11" t="s">
        <v>349</v>
      </c>
      <c r="M11" s="11" t="s">
        <v>400</v>
      </c>
      <c r="N11" s="11" t="s">
        <v>324</v>
      </c>
      <c r="O11" s="11" t="s">
        <v>364</v>
      </c>
      <c r="P11" s="11" t="s">
        <v>35</v>
      </c>
      <c r="Q11" s="11" t="s">
        <v>35</v>
      </c>
    </row>
    <row r="12" spans="1:17" ht="15" customHeight="1">
      <c r="A12" s="15">
        <f t="shared" si="0"/>
        <v>11</v>
      </c>
      <c r="B12" s="4" t="s">
        <v>51</v>
      </c>
      <c r="C12" s="5" t="s">
        <v>52</v>
      </c>
      <c r="D12" s="4" t="s">
        <v>7</v>
      </c>
      <c r="E12" s="4" t="s">
        <v>8</v>
      </c>
      <c r="F12" s="4" t="s">
        <v>8</v>
      </c>
      <c r="G12" s="11" t="s">
        <v>8</v>
      </c>
      <c r="H12" s="11" t="s">
        <v>336</v>
      </c>
      <c r="I12" s="11" t="s">
        <v>328</v>
      </c>
      <c r="J12" s="11" t="s">
        <v>335</v>
      </c>
      <c r="K12" s="4">
        <v>102</v>
      </c>
      <c r="L12" s="11" t="s">
        <v>327</v>
      </c>
      <c r="M12" s="11" t="s">
        <v>364</v>
      </c>
      <c r="N12" s="11" t="s">
        <v>364</v>
      </c>
      <c r="O12" s="11" t="s">
        <v>345</v>
      </c>
      <c r="P12" s="11" t="s">
        <v>19</v>
      </c>
      <c r="Q12" s="11" t="s">
        <v>35</v>
      </c>
    </row>
    <row r="13" spans="1:17" ht="15" customHeight="1">
      <c r="A13" s="15">
        <f t="shared" si="0"/>
        <v>12</v>
      </c>
      <c r="B13" s="4" t="s">
        <v>54</v>
      </c>
      <c r="C13" s="5" t="s">
        <v>55</v>
      </c>
      <c r="D13" s="4" t="s">
        <v>9</v>
      </c>
      <c r="E13" s="4" t="s">
        <v>8</v>
      </c>
      <c r="F13" s="4" t="s">
        <v>8</v>
      </c>
      <c r="G13" s="11" t="s">
        <v>8</v>
      </c>
      <c r="H13" s="11" t="s">
        <v>336</v>
      </c>
      <c r="I13" s="11" t="s">
        <v>450</v>
      </c>
      <c r="J13" s="11" t="s">
        <v>360</v>
      </c>
      <c r="K13" s="4">
        <v>76</v>
      </c>
      <c r="L13" s="11" t="s">
        <v>364</v>
      </c>
      <c r="M13" s="11" t="s">
        <v>348</v>
      </c>
      <c r="N13" s="11" t="s">
        <v>400</v>
      </c>
      <c r="O13" s="11" t="s">
        <v>343</v>
      </c>
      <c r="P13" s="11" t="s">
        <v>321</v>
      </c>
      <c r="Q13" s="11" t="s">
        <v>35</v>
      </c>
    </row>
    <row r="14" spans="1:17" ht="15" customHeight="1">
      <c r="A14" s="15">
        <f t="shared" si="0"/>
        <v>13</v>
      </c>
      <c r="B14" s="4" t="s">
        <v>57</v>
      </c>
      <c r="C14" s="5" t="s">
        <v>58</v>
      </c>
      <c r="D14" s="4" t="s">
        <v>7</v>
      </c>
      <c r="E14" s="4" t="s">
        <v>8</v>
      </c>
      <c r="F14" s="4" t="s">
        <v>8</v>
      </c>
      <c r="G14" s="11" t="s">
        <v>8</v>
      </c>
      <c r="H14" s="11" t="s">
        <v>336</v>
      </c>
      <c r="I14" s="11" t="s">
        <v>452</v>
      </c>
      <c r="J14" s="11" t="s">
        <v>331</v>
      </c>
      <c r="K14" s="4">
        <v>15</v>
      </c>
      <c r="L14" s="11" t="s">
        <v>35</v>
      </c>
      <c r="M14" s="11" t="s">
        <v>353</v>
      </c>
      <c r="N14" s="11" t="s">
        <v>352</v>
      </c>
      <c r="O14" s="11" t="s">
        <v>330</v>
      </c>
      <c r="P14" s="11" t="s">
        <v>35</v>
      </c>
      <c r="Q14" s="11" t="s">
        <v>35</v>
      </c>
    </row>
    <row r="15" spans="1:17" ht="15" customHeight="1">
      <c r="A15" s="15">
        <f t="shared" si="0"/>
        <v>14</v>
      </c>
      <c r="B15" s="4" t="s">
        <v>60</v>
      </c>
      <c r="C15" s="5" t="s">
        <v>61</v>
      </c>
      <c r="D15" s="4" t="s">
        <v>7</v>
      </c>
      <c r="E15" s="4" t="s">
        <v>8</v>
      </c>
      <c r="F15" s="4" t="s">
        <v>8</v>
      </c>
      <c r="G15" s="11" t="s">
        <v>8</v>
      </c>
      <c r="H15" s="11" t="s">
        <v>336</v>
      </c>
      <c r="I15" s="11" t="s">
        <v>328</v>
      </c>
      <c r="J15" s="11" t="s">
        <v>381</v>
      </c>
      <c r="K15" s="4">
        <v>286</v>
      </c>
      <c r="L15" s="11" t="s">
        <v>353</v>
      </c>
      <c r="M15" s="11" t="s">
        <v>364</v>
      </c>
      <c r="N15" s="11" t="s">
        <v>364</v>
      </c>
      <c r="O15" s="11" t="s">
        <v>348</v>
      </c>
      <c r="P15" s="11" t="s">
        <v>333</v>
      </c>
      <c r="Q15" s="11" t="s">
        <v>35</v>
      </c>
    </row>
    <row r="16" spans="1:17" ht="15" customHeight="1">
      <c r="A16" s="15">
        <f t="shared" si="0"/>
        <v>15</v>
      </c>
      <c r="B16" s="4" t="s">
        <v>63</v>
      </c>
      <c r="C16" s="5" t="s">
        <v>64</v>
      </c>
      <c r="D16" s="4" t="s">
        <v>7</v>
      </c>
      <c r="E16" s="4" t="s">
        <v>8</v>
      </c>
      <c r="F16" s="4" t="s">
        <v>8</v>
      </c>
      <c r="G16" s="11" t="s">
        <v>8</v>
      </c>
      <c r="H16" s="11" t="s">
        <v>336</v>
      </c>
      <c r="I16" s="11" t="s">
        <v>334</v>
      </c>
      <c r="J16" s="11" t="s">
        <v>323</v>
      </c>
      <c r="K16" s="4">
        <v>254</v>
      </c>
      <c r="L16" s="11" t="s">
        <v>343</v>
      </c>
      <c r="M16" s="11" t="s">
        <v>330</v>
      </c>
      <c r="N16" s="11" t="s">
        <v>400</v>
      </c>
      <c r="O16" s="11" t="s">
        <v>324</v>
      </c>
      <c r="P16" s="11" t="s">
        <v>361</v>
      </c>
      <c r="Q16" s="11" t="s">
        <v>8</v>
      </c>
    </row>
    <row r="17" spans="1:17" ht="15" customHeight="1">
      <c r="A17" s="15">
        <f t="shared" si="0"/>
        <v>16</v>
      </c>
      <c r="B17" s="4" t="s">
        <v>66</v>
      </c>
      <c r="C17" s="5" t="s">
        <v>67</v>
      </c>
      <c r="D17" s="4" t="s">
        <v>7</v>
      </c>
      <c r="E17" s="4" t="s">
        <v>8</v>
      </c>
      <c r="F17" s="4" t="s">
        <v>8</v>
      </c>
      <c r="G17" s="11" t="s">
        <v>8</v>
      </c>
      <c r="H17" s="11" t="s">
        <v>336</v>
      </c>
      <c r="I17" s="11" t="s">
        <v>449</v>
      </c>
      <c r="J17" s="11" t="s">
        <v>393</v>
      </c>
      <c r="K17" s="4">
        <v>29</v>
      </c>
      <c r="L17" s="11" t="s">
        <v>396</v>
      </c>
      <c r="M17" s="11" t="s">
        <v>344</v>
      </c>
      <c r="N17" s="11" t="s">
        <v>364</v>
      </c>
      <c r="O17" s="11" t="s">
        <v>361</v>
      </c>
      <c r="P17" s="11" t="s">
        <v>35</v>
      </c>
      <c r="Q17" s="11" t="s">
        <v>35</v>
      </c>
    </row>
    <row r="18" spans="1:17" ht="15" customHeight="1">
      <c r="A18" s="15">
        <f t="shared" si="0"/>
        <v>17</v>
      </c>
      <c r="B18" s="4" t="s">
        <v>75</v>
      </c>
      <c r="C18" s="5" t="s">
        <v>76</v>
      </c>
      <c r="D18" s="4" t="s">
        <v>9</v>
      </c>
      <c r="E18" s="4" t="s">
        <v>8</v>
      </c>
      <c r="F18" s="4" t="s">
        <v>8</v>
      </c>
      <c r="G18" s="11" t="s">
        <v>8</v>
      </c>
      <c r="H18" s="11" t="s">
        <v>336</v>
      </c>
      <c r="I18" s="11" t="s">
        <v>460</v>
      </c>
      <c r="J18" s="11" t="s">
        <v>385</v>
      </c>
      <c r="K18" s="4">
        <v>13</v>
      </c>
      <c r="L18" s="11" t="s">
        <v>327</v>
      </c>
      <c r="M18" s="11" t="s">
        <v>370</v>
      </c>
      <c r="N18" s="11" t="s">
        <v>324</v>
      </c>
      <c r="O18" s="11" t="s">
        <v>324</v>
      </c>
      <c r="P18" s="11" t="s">
        <v>35</v>
      </c>
      <c r="Q18" s="11" t="s">
        <v>35</v>
      </c>
    </row>
    <row r="19" spans="1:17" ht="15" customHeight="1">
      <c r="A19" s="15">
        <f t="shared" si="0"/>
        <v>18</v>
      </c>
      <c r="B19" s="4" t="s">
        <v>78</v>
      </c>
      <c r="C19" s="5" t="s">
        <v>79</v>
      </c>
      <c r="D19" s="4" t="s">
        <v>9</v>
      </c>
      <c r="E19" s="4" t="s">
        <v>8</v>
      </c>
      <c r="F19" s="4" t="s">
        <v>8</v>
      </c>
      <c r="G19" s="11" t="s">
        <v>8</v>
      </c>
      <c r="H19" s="11" t="s">
        <v>336</v>
      </c>
      <c r="I19" s="11" t="s">
        <v>452</v>
      </c>
      <c r="J19" s="11" t="s">
        <v>352</v>
      </c>
      <c r="K19" s="4">
        <v>196</v>
      </c>
      <c r="L19" s="11" t="s">
        <v>343</v>
      </c>
      <c r="M19" s="11" t="s">
        <v>344</v>
      </c>
      <c r="N19" s="11" t="s">
        <v>337</v>
      </c>
      <c r="O19" s="11" t="s">
        <v>400</v>
      </c>
      <c r="P19" s="11" t="s">
        <v>340</v>
      </c>
      <c r="Q19" s="11" t="s">
        <v>8</v>
      </c>
    </row>
    <row r="20" spans="1:17" ht="15" customHeight="1">
      <c r="A20" s="15">
        <f t="shared" si="0"/>
        <v>19</v>
      </c>
      <c r="B20" s="4" t="s">
        <v>81</v>
      </c>
      <c r="C20" s="5" t="s">
        <v>82</v>
      </c>
      <c r="D20" s="4" t="s">
        <v>9</v>
      </c>
      <c r="E20" s="4" t="s">
        <v>8</v>
      </c>
      <c r="F20" s="4" t="s">
        <v>8</v>
      </c>
      <c r="G20" s="11" t="s">
        <v>8</v>
      </c>
      <c r="H20" s="11" t="s">
        <v>336</v>
      </c>
      <c r="I20" s="11" t="s">
        <v>465</v>
      </c>
      <c r="J20" s="11" t="s">
        <v>441</v>
      </c>
      <c r="K20" s="4">
        <v>58</v>
      </c>
      <c r="L20" s="11" t="s">
        <v>405</v>
      </c>
      <c r="M20" s="11" t="s">
        <v>415</v>
      </c>
      <c r="N20" s="11" t="s">
        <v>336</v>
      </c>
      <c r="O20" s="11" t="s">
        <v>9</v>
      </c>
      <c r="P20" s="11" t="s">
        <v>35</v>
      </c>
      <c r="Q20" s="11" t="s">
        <v>35</v>
      </c>
    </row>
    <row r="21" spans="1:17" ht="15" customHeight="1">
      <c r="A21" s="15">
        <f t="shared" si="0"/>
        <v>20</v>
      </c>
      <c r="B21" s="4" t="s">
        <v>84</v>
      </c>
      <c r="C21" s="5" t="s">
        <v>85</v>
      </c>
      <c r="D21" s="4" t="s">
        <v>9</v>
      </c>
      <c r="E21" s="4" t="s">
        <v>8</v>
      </c>
      <c r="F21" s="4" t="s">
        <v>8</v>
      </c>
      <c r="G21" s="11" t="s">
        <v>8</v>
      </c>
      <c r="H21" s="11" t="s">
        <v>336</v>
      </c>
      <c r="I21" s="11" t="s">
        <v>376</v>
      </c>
      <c r="J21" s="11" t="s">
        <v>393</v>
      </c>
      <c r="K21" s="4">
        <v>42</v>
      </c>
      <c r="L21" s="11" t="s">
        <v>9</v>
      </c>
      <c r="M21" s="11" t="s">
        <v>382</v>
      </c>
      <c r="N21" s="11" t="s">
        <v>382</v>
      </c>
      <c r="O21" s="11" t="s">
        <v>345</v>
      </c>
      <c r="P21" s="11" t="s">
        <v>332</v>
      </c>
      <c r="Q21" s="11" t="s">
        <v>35</v>
      </c>
    </row>
    <row r="22" spans="1:17" ht="15" customHeight="1">
      <c r="A22" s="15">
        <f t="shared" si="0"/>
        <v>21</v>
      </c>
      <c r="B22" s="4" t="s">
        <v>90</v>
      </c>
      <c r="C22" s="5" t="s">
        <v>91</v>
      </c>
      <c r="D22" s="4" t="s">
        <v>7</v>
      </c>
      <c r="E22" s="4" t="s">
        <v>8</v>
      </c>
      <c r="F22" s="4" t="s">
        <v>8</v>
      </c>
      <c r="G22" s="10" t="s">
        <v>8</v>
      </c>
      <c r="H22" s="10" t="s">
        <v>336</v>
      </c>
      <c r="I22" s="10" t="s">
        <v>469</v>
      </c>
      <c r="J22" s="10" t="s">
        <v>335</v>
      </c>
      <c r="K22" s="4">
        <v>90</v>
      </c>
      <c r="L22" s="10" t="s">
        <v>344</v>
      </c>
      <c r="M22" s="10" t="s">
        <v>382</v>
      </c>
      <c r="N22" s="10" t="s">
        <v>400</v>
      </c>
      <c r="O22" s="10" t="s">
        <v>353</v>
      </c>
      <c r="P22" s="10" t="s">
        <v>8</v>
      </c>
      <c r="Q22" s="10" t="s">
        <v>35</v>
      </c>
    </row>
    <row r="23" spans="1:17" ht="15" customHeight="1">
      <c r="A23" s="15">
        <f t="shared" si="0"/>
        <v>22</v>
      </c>
      <c r="B23" s="4" t="s">
        <v>93</v>
      </c>
      <c r="C23" s="5" t="s">
        <v>94</v>
      </c>
      <c r="D23" s="4" t="s">
        <v>9</v>
      </c>
      <c r="E23" s="4" t="s">
        <v>8</v>
      </c>
      <c r="F23" s="4" t="s">
        <v>8</v>
      </c>
      <c r="G23" s="10" t="s">
        <v>8</v>
      </c>
      <c r="H23" s="10" t="s">
        <v>336</v>
      </c>
      <c r="I23" s="10" t="s">
        <v>454</v>
      </c>
      <c r="J23" s="10" t="s">
        <v>342</v>
      </c>
      <c r="K23" s="4">
        <v>78</v>
      </c>
      <c r="L23" s="10" t="s">
        <v>349</v>
      </c>
      <c r="M23" s="10" t="s">
        <v>400</v>
      </c>
      <c r="N23" s="10" t="s">
        <v>364</v>
      </c>
      <c r="O23" s="10" t="s">
        <v>349</v>
      </c>
      <c r="P23" s="10" t="s">
        <v>7</v>
      </c>
      <c r="Q23" s="10" t="s">
        <v>8</v>
      </c>
    </row>
    <row r="24" spans="1:17" ht="15" customHeight="1">
      <c r="A24" s="15">
        <f t="shared" si="0"/>
        <v>23</v>
      </c>
      <c r="B24" s="4" t="s">
        <v>96</v>
      </c>
      <c r="C24" s="5" t="s">
        <v>97</v>
      </c>
      <c r="D24" s="4" t="s">
        <v>9</v>
      </c>
      <c r="E24" s="4" t="s">
        <v>8</v>
      </c>
      <c r="F24" s="4" t="s">
        <v>8</v>
      </c>
      <c r="G24" s="10" t="s">
        <v>8</v>
      </c>
      <c r="H24" s="10" t="s">
        <v>336</v>
      </c>
      <c r="I24" s="10" t="s">
        <v>458</v>
      </c>
      <c r="J24" s="10" t="s">
        <v>342</v>
      </c>
      <c r="K24" s="4">
        <v>56</v>
      </c>
      <c r="L24" s="10" t="s">
        <v>353</v>
      </c>
      <c r="M24" s="10" t="s">
        <v>368</v>
      </c>
      <c r="N24" s="10" t="s">
        <v>348</v>
      </c>
      <c r="O24" s="10" t="s">
        <v>400</v>
      </c>
      <c r="P24" s="10" t="s">
        <v>9</v>
      </c>
      <c r="Q24" s="10" t="s">
        <v>9</v>
      </c>
    </row>
    <row r="25" spans="1:17" ht="15" customHeight="1">
      <c r="A25" s="15">
        <f t="shared" si="0"/>
        <v>24</v>
      </c>
      <c r="B25" s="4" t="s">
        <v>99</v>
      </c>
      <c r="C25" s="5" t="s">
        <v>100</v>
      </c>
      <c r="D25" s="4" t="s">
        <v>9</v>
      </c>
      <c r="E25" s="4" t="s">
        <v>9</v>
      </c>
      <c r="F25" s="4" t="s">
        <v>8</v>
      </c>
      <c r="G25" s="10" t="s">
        <v>8</v>
      </c>
      <c r="H25" s="10" t="s">
        <v>336</v>
      </c>
      <c r="I25" s="10" t="s">
        <v>453</v>
      </c>
      <c r="J25" s="10" t="s">
        <v>457</v>
      </c>
      <c r="K25" s="4">
        <v>23</v>
      </c>
      <c r="L25" s="10" t="s">
        <v>350</v>
      </c>
      <c r="M25" s="10" t="s">
        <v>345</v>
      </c>
      <c r="N25" s="10" t="s">
        <v>441</v>
      </c>
      <c r="O25" s="10" t="s">
        <v>19</v>
      </c>
      <c r="P25" s="10" t="s">
        <v>35</v>
      </c>
      <c r="Q25" s="10" t="s">
        <v>35</v>
      </c>
    </row>
    <row r="26" spans="1:17" ht="15" customHeight="1">
      <c r="A26" s="15">
        <f t="shared" si="0"/>
        <v>25</v>
      </c>
      <c r="B26" s="4" t="s">
        <v>102</v>
      </c>
      <c r="C26" s="5" t="s">
        <v>103</v>
      </c>
      <c r="D26" s="4" t="s">
        <v>8</v>
      </c>
      <c r="E26" s="4" t="s">
        <v>9</v>
      </c>
      <c r="F26" s="4" t="s">
        <v>8</v>
      </c>
      <c r="G26" s="10" t="s">
        <v>8</v>
      </c>
      <c r="H26" s="10" t="s">
        <v>336</v>
      </c>
      <c r="I26" s="10" t="s">
        <v>478</v>
      </c>
      <c r="J26" s="10" t="s">
        <v>360</v>
      </c>
      <c r="K26" s="4">
        <v>26</v>
      </c>
      <c r="L26" s="10" t="s">
        <v>370</v>
      </c>
      <c r="M26" s="10" t="s">
        <v>382</v>
      </c>
      <c r="N26" s="10" t="s">
        <v>349</v>
      </c>
      <c r="O26" s="10" t="s">
        <v>343</v>
      </c>
      <c r="P26" s="10" t="s">
        <v>35</v>
      </c>
      <c r="Q26" s="10" t="s">
        <v>35</v>
      </c>
    </row>
    <row r="27" spans="1:17" ht="15" customHeight="1">
      <c r="A27" s="15">
        <f t="shared" si="0"/>
        <v>26</v>
      </c>
      <c r="B27" s="4" t="s">
        <v>105</v>
      </c>
      <c r="C27" s="5" t="s">
        <v>106</v>
      </c>
      <c r="D27" s="4" t="s">
        <v>8</v>
      </c>
      <c r="E27" s="4" t="s">
        <v>9</v>
      </c>
      <c r="F27" s="4" t="s">
        <v>8</v>
      </c>
      <c r="G27" s="10" t="s">
        <v>8</v>
      </c>
      <c r="H27" s="10" t="s">
        <v>336</v>
      </c>
      <c r="I27" s="10" t="s">
        <v>450</v>
      </c>
      <c r="J27" s="10" t="s">
        <v>381</v>
      </c>
      <c r="K27" s="4">
        <v>20</v>
      </c>
      <c r="L27" s="10" t="s">
        <v>400</v>
      </c>
      <c r="M27" s="10" t="s">
        <v>330</v>
      </c>
      <c r="N27" s="10" t="s">
        <v>396</v>
      </c>
      <c r="O27" s="10" t="s">
        <v>332</v>
      </c>
      <c r="P27" s="10" t="s">
        <v>321</v>
      </c>
      <c r="Q27" s="10" t="s">
        <v>35</v>
      </c>
    </row>
    <row r="28" spans="1:17">
      <c r="A28" s="15">
        <f t="shared" si="0"/>
        <v>27</v>
      </c>
      <c r="B28" s="4" t="s">
        <v>108</v>
      </c>
      <c r="C28" s="5" t="s">
        <v>109</v>
      </c>
      <c r="D28" s="4" t="s">
        <v>8</v>
      </c>
      <c r="E28" s="4" t="s">
        <v>9</v>
      </c>
      <c r="F28" s="4" t="s">
        <v>8</v>
      </c>
      <c r="G28" s="4" t="s">
        <v>8</v>
      </c>
      <c r="H28" s="4" t="s">
        <v>336</v>
      </c>
      <c r="I28" s="4" t="s">
        <v>481</v>
      </c>
      <c r="J28" s="4" t="s">
        <v>421</v>
      </c>
      <c r="K28" s="4">
        <v>20</v>
      </c>
      <c r="L28" s="4" t="s">
        <v>395</v>
      </c>
      <c r="M28" s="4" t="s">
        <v>396</v>
      </c>
      <c r="N28" s="4" t="s">
        <v>321</v>
      </c>
      <c r="O28" s="4" t="s">
        <v>321</v>
      </c>
      <c r="P28" s="4" t="s">
        <v>35</v>
      </c>
      <c r="Q28" s="4" t="s">
        <v>35</v>
      </c>
    </row>
    <row r="29" spans="1:17">
      <c r="A29" s="15">
        <f t="shared" si="0"/>
        <v>28</v>
      </c>
      <c r="B29" s="4" t="s">
        <v>111</v>
      </c>
      <c r="C29" s="5" t="s">
        <v>112</v>
      </c>
      <c r="D29" s="4" t="s">
        <v>8</v>
      </c>
      <c r="E29" s="4" t="s">
        <v>9</v>
      </c>
      <c r="F29" s="4" t="s">
        <v>8</v>
      </c>
      <c r="G29" s="4" t="s">
        <v>8</v>
      </c>
      <c r="H29" s="4" t="s">
        <v>336</v>
      </c>
      <c r="I29" s="4" t="s">
        <v>451</v>
      </c>
      <c r="J29" s="4" t="s">
        <v>474</v>
      </c>
      <c r="K29" s="4">
        <v>28</v>
      </c>
      <c r="L29" s="4" t="s">
        <v>401</v>
      </c>
      <c r="M29" s="4" t="s">
        <v>370</v>
      </c>
      <c r="N29" s="4" t="s">
        <v>340</v>
      </c>
      <c r="O29" s="4" t="s">
        <v>397</v>
      </c>
      <c r="P29" s="4" t="s">
        <v>35</v>
      </c>
      <c r="Q29" s="4" t="s">
        <v>35</v>
      </c>
    </row>
    <row r="30" spans="1:17">
      <c r="A30" s="15">
        <f t="shared" si="0"/>
        <v>29</v>
      </c>
      <c r="B30" s="4" t="s">
        <v>114</v>
      </c>
      <c r="C30" s="5" t="s">
        <v>115</v>
      </c>
      <c r="D30" s="4" t="s">
        <v>8</v>
      </c>
      <c r="E30" s="4" t="s">
        <v>9</v>
      </c>
      <c r="F30" s="4" t="s">
        <v>8</v>
      </c>
      <c r="G30" s="4" t="s">
        <v>8</v>
      </c>
      <c r="H30" s="4" t="s">
        <v>336</v>
      </c>
      <c r="I30" s="4" t="s">
        <v>449</v>
      </c>
      <c r="J30" s="4" t="s">
        <v>411</v>
      </c>
      <c r="K30" s="4">
        <v>9</v>
      </c>
      <c r="L30" s="4" t="s">
        <v>350</v>
      </c>
      <c r="M30" s="4" t="s">
        <v>393</v>
      </c>
      <c r="N30" s="4" t="s">
        <v>397</v>
      </c>
      <c r="O30" s="4" t="s">
        <v>397</v>
      </c>
      <c r="P30" s="4" t="s">
        <v>35</v>
      </c>
      <c r="Q30" s="4" t="s">
        <v>35</v>
      </c>
    </row>
    <row r="31" spans="1:17">
      <c r="A31" s="15">
        <f t="shared" si="0"/>
        <v>30</v>
      </c>
      <c r="B31" s="4" t="s">
        <v>120</v>
      </c>
      <c r="C31" s="5" t="s">
        <v>121</v>
      </c>
      <c r="D31" s="4" t="s">
        <v>9</v>
      </c>
      <c r="E31" s="4" t="s">
        <v>9</v>
      </c>
      <c r="F31" s="4" t="s">
        <v>8</v>
      </c>
      <c r="G31" s="4" t="s">
        <v>8</v>
      </c>
      <c r="H31" s="4" t="s">
        <v>336</v>
      </c>
      <c r="I31" s="4" t="s">
        <v>485</v>
      </c>
      <c r="J31" s="4" t="s">
        <v>391</v>
      </c>
      <c r="K31" s="4">
        <v>44</v>
      </c>
      <c r="L31" s="4" t="s">
        <v>409</v>
      </c>
      <c r="M31" s="4" t="s">
        <v>325</v>
      </c>
      <c r="N31" s="4" t="s">
        <v>348</v>
      </c>
      <c r="O31" s="4" t="s">
        <v>340</v>
      </c>
      <c r="P31" s="4" t="s">
        <v>321</v>
      </c>
      <c r="Q31" s="4" t="s">
        <v>35</v>
      </c>
    </row>
    <row r="32" spans="1:17">
      <c r="A32" s="15">
        <f t="shared" si="0"/>
        <v>31</v>
      </c>
      <c r="B32" s="4" t="s">
        <v>123</v>
      </c>
      <c r="C32" s="5" t="s">
        <v>124</v>
      </c>
      <c r="D32" s="4" t="s">
        <v>8</v>
      </c>
      <c r="E32" s="4" t="s">
        <v>9</v>
      </c>
      <c r="F32" s="4" t="s">
        <v>8</v>
      </c>
      <c r="G32" s="4" t="s">
        <v>8</v>
      </c>
      <c r="H32" s="4" t="s">
        <v>336</v>
      </c>
      <c r="I32" s="4" t="s">
        <v>392</v>
      </c>
      <c r="J32" s="4" t="s">
        <v>389</v>
      </c>
      <c r="K32" s="4">
        <v>5</v>
      </c>
      <c r="L32" s="4" t="s">
        <v>330</v>
      </c>
      <c r="M32" s="4" t="s">
        <v>330</v>
      </c>
      <c r="N32" s="4" t="s">
        <v>384</v>
      </c>
      <c r="O32" s="4" t="s">
        <v>35</v>
      </c>
      <c r="P32" s="4" t="s">
        <v>35</v>
      </c>
      <c r="Q32" s="4" t="s">
        <v>35</v>
      </c>
    </row>
    <row r="33" spans="1:17">
      <c r="A33" s="15">
        <f t="shared" si="0"/>
        <v>32</v>
      </c>
      <c r="B33" s="4" t="s">
        <v>126</v>
      </c>
      <c r="C33" s="5" t="s">
        <v>127</v>
      </c>
      <c r="D33" s="4" t="s">
        <v>8</v>
      </c>
      <c r="E33" s="4" t="s">
        <v>9</v>
      </c>
      <c r="F33" s="4" t="s">
        <v>8</v>
      </c>
      <c r="G33" s="4" t="s">
        <v>8</v>
      </c>
      <c r="H33" s="4" t="s">
        <v>336</v>
      </c>
      <c r="I33" s="4" t="s">
        <v>496</v>
      </c>
      <c r="J33" s="4" t="s">
        <v>395</v>
      </c>
      <c r="K33" s="4">
        <v>37</v>
      </c>
      <c r="L33" s="4" t="s">
        <v>417</v>
      </c>
      <c r="M33" s="4" t="s">
        <v>400</v>
      </c>
      <c r="N33" s="4" t="s">
        <v>350</v>
      </c>
      <c r="O33" s="4" t="s">
        <v>326</v>
      </c>
      <c r="P33" s="4" t="s">
        <v>35</v>
      </c>
      <c r="Q33" s="4" t="s">
        <v>35</v>
      </c>
    </row>
    <row r="34" spans="1:17">
      <c r="A34" s="15">
        <f t="shared" si="0"/>
        <v>33</v>
      </c>
      <c r="B34" s="4" t="s">
        <v>227</v>
      </c>
      <c r="C34" s="5" t="s">
        <v>228</v>
      </c>
      <c r="D34" s="4" t="s">
        <v>9</v>
      </c>
      <c r="E34" s="4" t="s">
        <v>8</v>
      </c>
      <c r="F34" s="4" t="s">
        <v>8</v>
      </c>
      <c r="G34" s="11" t="s">
        <v>8</v>
      </c>
      <c r="H34" s="11" t="s">
        <v>336</v>
      </c>
      <c r="I34" s="11" t="s">
        <v>455</v>
      </c>
      <c r="J34" s="11" t="s">
        <v>360</v>
      </c>
      <c r="K34" s="4">
        <v>124</v>
      </c>
      <c r="L34" s="11" t="s">
        <v>324</v>
      </c>
      <c r="M34" s="11" t="s">
        <v>338</v>
      </c>
      <c r="N34" s="11" t="s">
        <v>345</v>
      </c>
      <c r="O34" s="11" t="s">
        <v>397</v>
      </c>
      <c r="P34" s="11" t="s">
        <v>326</v>
      </c>
      <c r="Q34" s="11" t="s">
        <v>35</v>
      </c>
    </row>
    <row r="35" spans="1:17">
      <c r="G35" s="12"/>
      <c r="H35" s="12"/>
      <c r="I35" s="12"/>
      <c r="J35" s="12"/>
      <c r="K35" s="12">
        <f>SUM(K2:K34)</f>
        <v>2598</v>
      </c>
      <c r="L35" s="12"/>
      <c r="M35" s="12"/>
      <c r="N35" s="12"/>
      <c r="O35" s="12"/>
      <c r="P35" s="12"/>
      <c r="Q35" s="1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Q36"/>
  <sheetViews>
    <sheetView workbookViewId="0">
      <selection activeCell="B29" sqref="B29"/>
    </sheetView>
  </sheetViews>
  <sheetFormatPr baseColWidth="10" defaultRowHeight="15"/>
  <cols>
    <col min="1" max="1" width="6.140625" style="21" customWidth="1"/>
    <col min="2" max="2" width="17" style="21" customWidth="1"/>
    <col min="3" max="3" width="53" style="20" customWidth="1"/>
    <col min="4" max="4" width="7.42578125" style="21" customWidth="1"/>
    <col min="5" max="5" width="8.5703125" style="21" customWidth="1"/>
    <col min="6" max="6" width="8.140625" style="21" customWidth="1"/>
    <col min="7" max="7" width="7.85546875" style="20" customWidth="1"/>
    <col min="8" max="8" width="8.42578125" style="20" customWidth="1"/>
    <col min="9" max="11" width="11.42578125" style="20"/>
    <col min="12" max="12" width="9.140625" style="20" customWidth="1"/>
    <col min="13" max="13" width="9.7109375" style="20" customWidth="1"/>
    <col min="14" max="15" width="9.42578125" style="20" customWidth="1"/>
    <col min="16" max="16" width="9.140625" style="20" customWidth="1"/>
    <col min="17" max="17" width="9" style="20" customWidth="1"/>
    <col min="18" max="16384" width="11.42578125" style="20"/>
  </cols>
  <sheetData>
    <row r="1" spans="1:17">
      <c r="A1" s="18" t="s">
        <v>310</v>
      </c>
      <c r="B1" s="18" t="s">
        <v>309</v>
      </c>
      <c r="C1" s="18" t="s">
        <v>0</v>
      </c>
      <c r="D1" s="18" t="s">
        <v>299</v>
      </c>
      <c r="E1" s="18" t="s">
        <v>2</v>
      </c>
      <c r="F1" s="18" t="s">
        <v>3</v>
      </c>
      <c r="G1" s="19" t="s">
        <v>311</v>
      </c>
      <c r="H1" s="19" t="s">
        <v>312</v>
      </c>
      <c r="I1" s="19" t="s">
        <v>313</v>
      </c>
      <c r="J1" s="19" t="s">
        <v>314</v>
      </c>
      <c r="K1" s="19" t="s">
        <v>497</v>
      </c>
      <c r="L1" s="19" t="s">
        <v>315</v>
      </c>
      <c r="M1" s="19" t="s">
        <v>316</v>
      </c>
      <c r="N1" s="19" t="s">
        <v>317</v>
      </c>
      <c r="O1" s="19" t="s">
        <v>318</v>
      </c>
      <c r="P1" s="19" t="s">
        <v>319</v>
      </c>
      <c r="Q1" s="19" t="s">
        <v>320</v>
      </c>
    </row>
    <row r="2" spans="1:17" ht="15" customHeight="1">
      <c r="A2" s="15">
        <v>1</v>
      </c>
      <c r="B2" s="4" t="s">
        <v>10</v>
      </c>
      <c r="C2" s="5" t="s">
        <v>11</v>
      </c>
      <c r="D2" s="4" t="s">
        <v>9</v>
      </c>
      <c r="E2" s="4" t="s">
        <v>8</v>
      </c>
      <c r="F2" s="4" t="s">
        <v>8</v>
      </c>
      <c r="G2" s="4" t="s">
        <v>9</v>
      </c>
      <c r="H2" s="4" t="s">
        <v>336</v>
      </c>
      <c r="I2" s="4" t="s">
        <v>322</v>
      </c>
      <c r="J2" s="4" t="s">
        <v>395</v>
      </c>
      <c r="K2" s="4">
        <v>63</v>
      </c>
      <c r="L2" s="4" t="s">
        <v>350</v>
      </c>
      <c r="M2" s="4" t="s">
        <v>401</v>
      </c>
      <c r="N2" s="4" t="s">
        <v>368</v>
      </c>
      <c r="O2" s="4" t="s">
        <v>333</v>
      </c>
      <c r="P2" s="4" t="s">
        <v>35</v>
      </c>
      <c r="Q2" s="4" t="s">
        <v>35</v>
      </c>
    </row>
    <row r="3" spans="1:17" ht="15" customHeight="1">
      <c r="A3" s="15">
        <f t="shared" ref="A3:A34" si="0">A2+1</f>
        <v>2</v>
      </c>
      <c r="B3" s="4" t="s">
        <v>13</v>
      </c>
      <c r="C3" s="5" t="s">
        <v>14</v>
      </c>
      <c r="D3" s="4" t="s">
        <v>7</v>
      </c>
      <c r="E3" s="4" t="s">
        <v>8</v>
      </c>
      <c r="F3" s="4" t="s">
        <v>8</v>
      </c>
      <c r="G3" s="4" t="s">
        <v>9</v>
      </c>
      <c r="H3" s="4" t="s">
        <v>336</v>
      </c>
      <c r="I3" s="4" t="s">
        <v>407</v>
      </c>
      <c r="J3" s="4" t="s">
        <v>395</v>
      </c>
      <c r="K3" s="4">
        <v>43</v>
      </c>
      <c r="L3" s="4" t="s">
        <v>364</v>
      </c>
      <c r="M3" s="4" t="s">
        <v>396</v>
      </c>
      <c r="N3" s="4" t="s">
        <v>396</v>
      </c>
      <c r="O3" s="4" t="s">
        <v>9</v>
      </c>
      <c r="P3" s="4" t="s">
        <v>35</v>
      </c>
      <c r="Q3" s="4" t="s">
        <v>35</v>
      </c>
    </row>
    <row r="4" spans="1:17" ht="15" customHeight="1">
      <c r="A4" s="15">
        <f t="shared" si="0"/>
        <v>3</v>
      </c>
      <c r="B4" s="4" t="s">
        <v>20</v>
      </c>
      <c r="C4" s="5" t="s">
        <v>21</v>
      </c>
      <c r="D4" s="4" t="s">
        <v>7</v>
      </c>
      <c r="E4" s="4" t="s">
        <v>8</v>
      </c>
      <c r="F4" s="4" t="s">
        <v>8</v>
      </c>
      <c r="G4" s="4" t="s">
        <v>9</v>
      </c>
      <c r="H4" s="4" t="s">
        <v>336</v>
      </c>
      <c r="I4" s="4" t="s">
        <v>414</v>
      </c>
      <c r="J4" s="4" t="s">
        <v>399</v>
      </c>
      <c r="K4" s="4">
        <v>205</v>
      </c>
      <c r="L4" s="4" t="s">
        <v>409</v>
      </c>
      <c r="M4" s="4" t="s">
        <v>337</v>
      </c>
      <c r="N4" s="4" t="s">
        <v>400</v>
      </c>
      <c r="O4" s="4" t="s">
        <v>349</v>
      </c>
      <c r="P4" s="4" t="s">
        <v>333</v>
      </c>
      <c r="Q4" s="4" t="s">
        <v>8</v>
      </c>
    </row>
    <row r="5" spans="1:17" ht="15" customHeight="1">
      <c r="A5" s="15">
        <f t="shared" si="0"/>
        <v>4</v>
      </c>
      <c r="B5" s="4" t="s">
        <v>23</v>
      </c>
      <c r="C5" s="5" t="s">
        <v>24</v>
      </c>
      <c r="D5" s="4" t="s">
        <v>7</v>
      </c>
      <c r="E5" s="4" t="s">
        <v>8</v>
      </c>
      <c r="F5" s="4" t="s">
        <v>8</v>
      </c>
      <c r="G5" s="4" t="s">
        <v>9</v>
      </c>
      <c r="H5" s="4" t="s">
        <v>336</v>
      </c>
      <c r="I5" s="4" t="s">
        <v>418</v>
      </c>
      <c r="J5" s="4" t="s">
        <v>419</v>
      </c>
      <c r="K5" s="4">
        <v>53</v>
      </c>
      <c r="L5" s="4" t="s">
        <v>353</v>
      </c>
      <c r="M5" s="4" t="s">
        <v>401</v>
      </c>
      <c r="N5" s="4" t="s">
        <v>364</v>
      </c>
      <c r="O5" s="4" t="s">
        <v>353</v>
      </c>
      <c r="P5" s="4" t="s">
        <v>9</v>
      </c>
      <c r="Q5" s="4" t="s">
        <v>35</v>
      </c>
    </row>
    <row r="6" spans="1:17" ht="15" customHeight="1">
      <c r="A6" s="15">
        <f t="shared" si="0"/>
        <v>5</v>
      </c>
      <c r="B6" s="4" t="s">
        <v>26</v>
      </c>
      <c r="C6" s="5" t="s">
        <v>27</v>
      </c>
      <c r="D6" s="4" t="s">
        <v>19</v>
      </c>
      <c r="E6" s="4" t="s">
        <v>8</v>
      </c>
      <c r="F6" s="4" t="s">
        <v>8</v>
      </c>
      <c r="G6" s="11" t="s">
        <v>9</v>
      </c>
      <c r="H6" s="11" t="s">
        <v>336</v>
      </c>
      <c r="I6" s="11" t="s">
        <v>359</v>
      </c>
      <c r="J6" s="11" t="s">
        <v>419</v>
      </c>
      <c r="K6" s="4">
        <v>24</v>
      </c>
      <c r="L6" s="11" t="s">
        <v>19</v>
      </c>
      <c r="M6" s="11" t="s">
        <v>354</v>
      </c>
      <c r="N6" s="11" t="s">
        <v>348</v>
      </c>
      <c r="O6" s="11" t="s">
        <v>402</v>
      </c>
      <c r="P6" s="11" t="s">
        <v>35</v>
      </c>
      <c r="Q6" s="11" t="s">
        <v>35</v>
      </c>
    </row>
    <row r="7" spans="1:17" ht="15" customHeight="1">
      <c r="A7" s="15">
        <f t="shared" si="0"/>
        <v>6</v>
      </c>
      <c r="B7" s="4" t="s">
        <v>29</v>
      </c>
      <c r="C7" s="5" t="s">
        <v>30</v>
      </c>
      <c r="D7" s="4" t="s">
        <v>7</v>
      </c>
      <c r="E7" s="4" t="s">
        <v>8</v>
      </c>
      <c r="F7" s="4" t="s">
        <v>8</v>
      </c>
      <c r="G7" s="4" t="s">
        <v>9</v>
      </c>
      <c r="H7" s="4" t="s">
        <v>336</v>
      </c>
      <c r="I7" s="4" t="s">
        <v>371</v>
      </c>
      <c r="J7" s="4" t="s">
        <v>399</v>
      </c>
      <c r="K7" s="4">
        <v>117</v>
      </c>
      <c r="L7" s="4" t="s">
        <v>344</v>
      </c>
      <c r="M7" s="4" t="s">
        <v>402</v>
      </c>
      <c r="N7" s="4" t="s">
        <v>348</v>
      </c>
      <c r="O7" s="4" t="s">
        <v>343</v>
      </c>
      <c r="P7" s="4" t="s">
        <v>333</v>
      </c>
      <c r="Q7" s="4" t="s">
        <v>8</v>
      </c>
    </row>
    <row r="8" spans="1:17" ht="15" customHeight="1">
      <c r="A8" s="15">
        <f t="shared" si="0"/>
        <v>7</v>
      </c>
      <c r="B8" s="4" t="s">
        <v>39</v>
      </c>
      <c r="C8" s="5" t="s">
        <v>40</v>
      </c>
      <c r="D8" s="4" t="s">
        <v>7</v>
      </c>
      <c r="E8" s="4" t="s">
        <v>8</v>
      </c>
      <c r="F8" s="4" t="s">
        <v>8</v>
      </c>
      <c r="G8" s="4" t="s">
        <v>9</v>
      </c>
      <c r="H8" s="4" t="s">
        <v>336</v>
      </c>
      <c r="I8" s="4" t="s">
        <v>398</v>
      </c>
      <c r="J8" s="4" t="s">
        <v>384</v>
      </c>
      <c r="K8" s="4">
        <v>287</v>
      </c>
      <c r="L8" s="4" t="s">
        <v>409</v>
      </c>
      <c r="M8" s="4" t="s">
        <v>370</v>
      </c>
      <c r="N8" s="4" t="s">
        <v>382</v>
      </c>
      <c r="O8" s="4" t="s">
        <v>397</v>
      </c>
      <c r="P8" s="4" t="s">
        <v>9</v>
      </c>
      <c r="Q8" s="4" t="s">
        <v>35</v>
      </c>
    </row>
    <row r="9" spans="1:17" ht="15" customHeight="1">
      <c r="A9" s="15">
        <f t="shared" si="0"/>
        <v>8</v>
      </c>
      <c r="B9" s="4" t="s">
        <v>42</v>
      </c>
      <c r="C9" s="5" t="s">
        <v>43</v>
      </c>
      <c r="D9" s="4" t="s">
        <v>7</v>
      </c>
      <c r="E9" s="4" t="s">
        <v>8</v>
      </c>
      <c r="F9" s="4" t="s">
        <v>8</v>
      </c>
      <c r="G9" s="11" t="s">
        <v>9</v>
      </c>
      <c r="H9" s="11" t="s">
        <v>336</v>
      </c>
      <c r="I9" s="11" t="s">
        <v>334</v>
      </c>
      <c r="J9" s="11" t="s">
        <v>335</v>
      </c>
      <c r="K9" s="4">
        <v>52</v>
      </c>
      <c r="L9" s="11" t="s">
        <v>361</v>
      </c>
      <c r="M9" s="11" t="s">
        <v>406</v>
      </c>
      <c r="N9" s="11" t="s">
        <v>368</v>
      </c>
      <c r="O9" s="11" t="s">
        <v>363</v>
      </c>
      <c r="P9" s="11" t="s">
        <v>19</v>
      </c>
      <c r="Q9" s="11" t="s">
        <v>35</v>
      </c>
    </row>
    <row r="10" spans="1:17" ht="15" customHeight="1">
      <c r="A10" s="15">
        <f t="shared" si="0"/>
        <v>9</v>
      </c>
      <c r="B10" s="4" t="s">
        <v>45</v>
      </c>
      <c r="C10" s="5" t="s">
        <v>46</v>
      </c>
      <c r="D10" s="4" t="s">
        <v>7</v>
      </c>
      <c r="E10" s="4" t="s">
        <v>8</v>
      </c>
      <c r="F10" s="4" t="s">
        <v>8</v>
      </c>
      <c r="G10" s="11" t="s">
        <v>9</v>
      </c>
      <c r="H10" s="11" t="s">
        <v>336</v>
      </c>
      <c r="I10" s="11" t="s">
        <v>372</v>
      </c>
      <c r="J10" s="11" t="s">
        <v>421</v>
      </c>
      <c r="K10" s="4">
        <v>52</v>
      </c>
      <c r="L10" s="11" t="s">
        <v>363</v>
      </c>
      <c r="M10" s="11" t="s">
        <v>404</v>
      </c>
      <c r="N10" s="11" t="s">
        <v>368</v>
      </c>
      <c r="O10" s="11" t="s">
        <v>343</v>
      </c>
      <c r="P10" s="11" t="s">
        <v>35</v>
      </c>
      <c r="Q10" s="11" t="s">
        <v>35</v>
      </c>
    </row>
    <row r="11" spans="1:17" ht="15" customHeight="1">
      <c r="A11" s="15">
        <f t="shared" si="0"/>
        <v>10</v>
      </c>
      <c r="B11" s="4" t="s">
        <v>48</v>
      </c>
      <c r="C11" s="5" t="s">
        <v>49</v>
      </c>
      <c r="D11" s="4" t="s">
        <v>7</v>
      </c>
      <c r="E11" s="4" t="s">
        <v>8</v>
      </c>
      <c r="F11" s="4" t="s">
        <v>8</v>
      </c>
      <c r="G11" s="11" t="s">
        <v>9</v>
      </c>
      <c r="H11" s="11" t="s">
        <v>336</v>
      </c>
      <c r="I11" s="11" t="s">
        <v>446</v>
      </c>
      <c r="J11" s="11" t="s">
        <v>386</v>
      </c>
      <c r="K11" s="4">
        <v>46</v>
      </c>
      <c r="L11" s="11" t="s">
        <v>330</v>
      </c>
      <c r="M11" s="11" t="s">
        <v>325</v>
      </c>
      <c r="N11" s="11" t="s">
        <v>330</v>
      </c>
      <c r="O11" s="11" t="s">
        <v>397</v>
      </c>
      <c r="P11" s="11" t="s">
        <v>19</v>
      </c>
      <c r="Q11" s="11" t="s">
        <v>35</v>
      </c>
    </row>
    <row r="12" spans="1:17" ht="15" customHeight="1">
      <c r="A12" s="15">
        <f t="shared" si="0"/>
        <v>11</v>
      </c>
      <c r="B12" s="4" t="s">
        <v>51</v>
      </c>
      <c r="C12" s="5" t="s">
        <v>52</v>
      </c>
      <c r="D12" s="4" t="s">
        <v>7</v>
      </c>
      <c r="E12" s="4" t="s">
        <v>8</v>
      </c>
      <c r="F12" s="4" t="s">
        <v>8</v>
      </c>
      <c r="G12" s="11" t="s">
        <v>9</v>
      </c>
      <c r="H12" s="11" t="s">
        <v>336</v>
      </c>
      <c r="I12" s="11" t="s">
        <v>448</v>
      </c>
      <c r="J12" s="11" t="s">
        <v>385</v>
      </c>
      <c r="K12" s="4">
        <v>101</v>
      </c>
      <c r="L12" s="11" t="s">
        <v>409</v>
      </c>
      <c r="M12" s="11" t="s">
        <v>417</v>
      </c>
      <c r="N12" s="11" t="s">
        <v>402</v>
      </c>
      <c r="O12" s="11" t="s">
        <v>336</v>
      </c>
      <c r="P12" s="11" t="s">
        <v>35</v>
      </c>
      <c r="Q12" s="11" t="s">
        <v>35</v>
      </c>
    </row>
    <row r="13" spans="1:17" ht="15" customHeight="1">
      <c r="A13" s="15">
        <f t="shared" si="0"/>
        <v>12</v>
      </c>
      <c r="B13" s="4" t="s">
        <v>54</v>
      </c>
      <c r="C13" s="5" t="s">
        <v>55</v>
      </c>
      <c r="D13" s="4" t="s">
        <v>9</v>
      </c>
      <c r="E13" s="4" t="s">
        <v>8</v>
      </c>
      <c r="F13" s="4" t="s">
        <v>8</v>
      </c>
      <c r="G13" s="11" t="s">
        <v>9</v>
      </c>
      <c r="H13" s="11" t="s">
        <v>336</v>
      </c>
      <c r="I13" s="11" t="s">
        <v>451</v>
      </c>
      <c r="J13" s="11" t="s">
        <v>405</v>
      </c>
      <c r="K13" s="4">
        <v>77</v>
      </c>
      <c r="L13" s="11" t="s">
        <v>393</v>
      </c>
      <c r="M13" s="11" t="s">
        <v>382</v>
      </c>
      <c r="N13" s="11" t="s">
        <v>332</v>
      </c>
      <c r="O13" s="11" t="s">
        <v>8</v>
      </c>
      <c r="P13" s="11" t="s">
        <v>8</v>
      </c>
      <c r="Q13" s="11" t="s">
        <v>35</v>
      </c>
    </row>
    <row r="14" spans="1:17" ht="15" customHeight="1">
      <c r="A14" s="15">
        <f t="shared" si="0"/>
        <v>13</v>
      </c>
      <c r="B14" s="4" t="s">
        <v>57</v>
      </c>
      <c r="C14" s="5" t="s">
        <v>58</v>
      </c>
      <c r="D14" s="4" t="s">
        <v>7</v>
      </c>
      <c r="E14" s="4" t="s">
        <v>8</v>
      </c>
      <c r="F14" s="4" t="s">
        <v>8</v>
      </c>
      <c r="G14" s="11" t="s">
        <v>9</v>
      </c>
      <c r="H14" s="11" t="s">
        <v>336</v>
      </c>
      <c r="I14" s="11" t="s">
        <v>453</v>
      </c>
      <c r="J14" s="11" t="s">
        <v>354</v>
      </c>
      <c r="K14" s="4">
        <v>16</v>
      </c>
      <c r="L14" s="11" t="s">
        <v>354</v>
      </c>
      <c r="M14" s="11" t="s">
        <v>357</v>
      </c>
      <c r="N14" s="11" t="s">
        <v>353</v>
      </c>
      <c r="O14" s="11" t="s">
        <v>35</v>
      </c>
      <c r="P14" s="11" t="s">
        <v>35</v>
      </c>
      <c r="Q14" s="11" t="s">
        <v>35</v>
      </c>
    </row>
    <row r="15" spans="1:17" ht="15" customHeight="1">
      <c r="A15" s="15">
        <f t="shared" si="0"/>
        <v>14</v>
      </c>
      <c r="B15" s="4" t="s">
        <v>60</v>
      </c>
      <c r="C15" s="5" t="s">
        <v>61</v>
      </c>
      <c r="D15" s="4" t="s">
        <v>7</v>
      </c>
      <c r="E15" s="4" t="s">
        <v>8</v>
      </c>
      <c r="F15" s="4" t="s">
        <v>8</v>
      </c>
      <c r="G15" s="11" t="s">
        <v>9</v>
      </c>
      <c r="H15" s="11" t="s">
        <v>336</v>
      </c>
      <c r="I15" s="11" t="s">
        <v>447</v>
      </c>
      <c r="J15" s="11" t="s">
        <v>399</v>
      </c>
      <c r="K15" s="4">
        <v>286</v>
      </c>
      <c r="L15" s="11" t="s">
        <v>339</v>
      </c>
      <c r="M15" s="11" t="s">
        <v>368</v>
      </c>
      <c r="N15" s="11" t="s">
        <v>338</v>
      </c>
      <c r="O15" s="11" t="s">
        <v>397</v>
      </c>
      <c r="P15" s="11" t="s">
        <v>333</v>
      </c>
      <c r="Q15" s="11" t="s">
        <v>8</v>
      </c>
    </row>
    <row r="16" spans="1:17" ht="15" customHeight="1">
      <c r="A16" s="15">
        <f t="shared" si="0"/>
        <v>15</v>
      </c>
      <c r="B16" s="4" t="s">
        <v>63</v>
      </c>
      <c r="C16" s="5" t="s">
        <v>64</v>
      </c>
      <c r="D16" s="4" t="s">
        <v>7</v>
      </c>
      <c r="E16" s="4" t="s">
        <v>8</v>
      </c>
      <c r="F16" s="4" t="s">
        <v>8</v>
      </c>
      <c r="G16" s="11" t="s">
        <v>9</v>
      </c>
      <c r="H16" s="11" t="s">
        <v>336</v>
      </c>
      <c r="I16" s="11" t="s">
        <v>358</v>
      </c>
      <c r="J16" s="11" t="s">
        <v>399</v>
      </c>
      <c r="K16" s="4">
        <v>254</v>
      </c>
      <c r="L16" s="11" t="s">
        <v>361</v>
      </c>
      <c r="M16" s="11" t="s">
        <v>396</v>
      </c>
      <c r="N16" s="11" t="s">
        <v>368</v>
      </c>
      <c r="O16" s="11" t="s">
        <v>379</v>
      </c>
      <c r="P16" s="11" t="s">
        <v>321</v>
      </c>
      <c r="Q16" s="11" t="s">
        <v>8</v>
      </c>
    </row>
    <row r="17" spans="1:17" ht="15" customHeight="1">
      <c r="A17" s="15">
        <f t="shared" si="0"/>
        <v>16</v>
      </c>
      <c r="B17" s="4" t="s">
        <v>66</v>
      </c>
      <c r="C17" s="5" t="s">
        <v>67</v>
      </c>
      <c r="D17" s="4" t="s">
        <v>7</v>
      </c>
      <c r="E17" s="4" t="s">
        <v>8</v>
      </c>
      <c r="F17" s="4" t="s">
        <v>8</v>
      </c>
      <c r="G17" s="11" t="s">
        <v>9</v>
      </c>
      <c r="H17" s="11" t="s">
        <v>336</v>
      </c>
      <c r="I17" s="11" t="s">
        <v>456</v>
      </c>
      <c r="J17" s="11" t="s">
        <v>457</v>
      </c>
      <c r="K17" s="4">
        <v>28</v>
      </c>
      <c r="L17" s="11" t="s">
        <v>401</v>
      </c>
      <c r="M17" s="11" t="s">
        <v>325</v>
      </c>
      <c r="N17" s="11" t="s">
        <v>340</v>
      </c>
      <c r="O17" s="11" t="s">
        <v>19</v>
      </c>
      <c r="P17" s="11" t="s">
        <v>35</v>
      </c>
      <c r="Q17" s="11" t="s">
        <v>35</v>
      </c>
    </row>
    <row r="18" spans="1:17" ht="15" customHeight="1">
      <c r="A18" s="15">
        <f t="shared" si="0"/>
        <v>17</v>
      </c>
      <c r="B18" s="4" t="s">
        <v>75</v>
      </c>
      <c r="C18" s="5" t="s">
        <v>76</v>
      </c>
      <c r="D18" s="4" t="s">
        <v>9</v>
      </c>
      <c r="E18" s="4" t="s">
        <v>8</v>
      </c>
      <c r="F18" s="4" t="s">
        <v>8</v>
      </c>
      <c r="G18" s="11" t="s">
        <v>9</v>
      </c>
      <c r="H18" s="11" t="s">
        <v>336</v>
      </c>
      <c r="I18" s="11" t="s">
        <v>392</v>
      </c>
      <c r="J18" s="11" t="s">
        <v>421</v>
      </c>
      <c r="K18" s="4">
        <v>13</v>
      </c>
      <c r="L18" s="11" t="s">
        <v>370</v>
      </c>
      <c r="M18" s="11" t="s">
        <v>370</v>
      </c>
      <c r="N18" s="11" t="s">
        <v>324</v>
      </c>
      <c r="O18" s="11" t="s">
        <v>35</v>
      </c>
      <c r="P18" s="11" t="s">
        <v>35</v>
      </c>
      <c r="Q18" s="11" t="s">
        <v>35</v>
      </c>
    </row>
    <row r="19" spans="1:17" ht="15" customHeight="1">
      <c r="A19" s="15">
        <f t="shared" si="0"/>
        <v>18</v>
      </c>
      <c r="B19" s="4" t="s">
        <v>78</v>
      </c>
      <c r="C19" s="5" t="s">
        <v>79</v>
      </c>
      <c r="D19" s="4" t="s">
        <v>9</v>
      </c>
      <c r="E19" s="4" t="s">
        <v>8</v>
      </c>
      <c r="F19" s="4" t="s">
        <v>8</v>
      </c>
      <c r="G19" s="11" t="s">
        <v>9</v>
      </c>
      <c r="H19" s="11" t="s">
        <v>336</v>
      </c>
      <c r="I19" s="11" t="s">
        <v>341</v>
      </c>
      <c r="J19" s="11" t="s">
        <v>335</v>
      </c>
      <c r="K19" s="4">
        <v>195</v>
      </c>
      <c r="L19" s="11" t="s">
        <v>361</v>
      </c>
      <c r="M19" s="11" t="s">
        <v>415</v>
      </c>
      <c r="N19" s="11" t="s">
        <v>402</v>
      </c>
      <c r="O19" s="11" t="s">
        <v>397</v>
      </c>
      <c r="P19" s="11" t="s">
        <v>333</v>
      </c>
      <c r="Q19" s="11" t="s">
        <v>35</v>
      </c>
    </row>
    <row r="20" spans="1:17" ht="15" customHeight="1">
      <c r="A20" s="15">
        <f t="shared" si="0"/>
        <v>19</v>
      </c>
      <c r="B20" s="4" t="s">
        <v>81</v>
      </c>
      <c r="C20" s="5" t="s">
        <v>82</v>
      </c>
      <c r="D20" s="4" t="s">
        <v>9</v>
      </c>
      <c r="E20" s="4" t="s">
        <v>8</v>
      </c>
      <c r="F20" s="4" t="s">
        <v>8</v>
      </c>
      <c r="G20" s="11" t="s">
        <v>9</v>
      </c>
      <c r="H20" s="11" t="s">
        <v>336</v>
      </c>
      <c r="I20" s="11" t="s">
        <v>466</v>
      </c>
      <c r="J20" s="11" t="s">
        <v>419</v>
      </c>
      <c r="K20" s="4">
        <v>56</v>
      </c>
      <c r="L20" s="11" t="s">
        <v>417</v>
      </c>
      <c r="M20" s="11" t="s">
        <v>401</v>
      </c>
      <c r="N20" s="11" t="s">
        <v>361</v>
      </c>
      <c r="O20" s="11" t="s">
        <v>35</v>
      </c>
      <c r="P20" s="11" t="s">
        <v>9</v>
      </c>
      <c r="Q20" s="11" t="s">
        <v>35</v>
      </c>
    </row>
    <row r="21" spans="1:17" ht="15" customHeight="1">
      <c r="A21" s="15">
        <f t="shared" si="0"/>
        <v>20</v>
      </c>
      <c r="B21" s="4" t="s">
        <v>84</v>
      </c>
      <c r="C21" s="5" t="s">
        <v>85</v>
      </c>
      <c r="D21" s="4" t="s">
        <v>9</v>
      </c>
      <c r="E21" s="4" t="s">
        <v>8</v>
      </c>
      <c r="F21" s="4" t="s">
        <v>8</v>
      </c>
      <c r="G21" s="11" t="s">
        <v>9</v>
      </c>
      <c r="H21" s="11" t="s">
        <v>336</v>
      </c>
      <c r="I21" s="11" t="s">
        <v>428</v>
      </c>
      <c r="J21" s="11" t="s">
        <v>391</v>
      </c>
      <c r="K21" s="4">
        <v>42</v>
      </c>
      <c r="L21" s="11" t="s">
        <v>343</v>
      </c>
      <c r="M21" s="11" t="s">
        <v>345</v>
      </c>
      <c r="N21" s="11" t="s">
        <v>357</v>
      </c>
      <c r="O21" s="11" t="s">
        <v>9</v>
      </c>
      <c r="P21" s="11" t="s">
        <v>332</v>
      </c>
      <c r="Q21" s="11" t="s">
        <v>35</v>
      </c>
    </row>
    <row r="22" spans="1:17" ht="15" customHeight="1">
      <c r="A22" s="15">
        <f t="shared" si="0"/>
        <v>21</v>
      </c>
      <c r="B22" s="4" t="s">
        <v>90</v>
      </c>
      <c r="C22" s="5" t="s">
        <v>91</v>
      </c>
      <c r="D22" s="4" t="s">
        <v>7</v>
      </c>
      <c r="E22" s="4" t="s">
        <v>8</v>
      </c>
      <c r="F22" s="4" t="s">
        <v>8</v>
      </c>
      <c r="G22" s="10" t="s">
        <v>9</v>
      </c>
      <c r="H22" s="10" t="s">
        <v>336</v>
      </c>
      <c r="I22" s="10" t="s">
        <v>455</v>
      </c>
      <c r="J22" s="10" t="s">
        <v>391</v>
      </c>
      <c r="K22" s="4">
        <v>91</v>
      </c>
      <c r="L22" s="10" t="s">
        <v>331</v>
      </c>
      <c r="M22" s="10" t="s">
        <v>402</v>
      </c>
      <c r="N22" s="10" t="s">
        <v>337</v>
      </c>
      <c r="O22" s="10" t="s">
        <v>333</v>
      </c>
      <c r="P22" s="10" t="s">
        <v>35</v>
      </c>
      <c r="Q22" s="10" t="s">
        <v>35</v>
      </c>
    </row>
    <row r="23" spans="1:17" ht="15" customHeight="1">
      <c r="A23" s="15">
        <f t="shared" si="0"/>
        <v>22</v>
      </c>
      <c r="B23" s="4" t="s">
        <v>93</v>
      </c>
      <c r="C23" s="5" t="s">
        <v>94</v>
      </c>
      <c r="D23" s="4" t="s">
        <v>9</v>
      </c>
      <c r="E23" s="4" t="s">
        <v>8</v>
      </c>
      <c r="F23" s="4" t="s">
        <v>8</v>
      </c>
      <c r="G23" s="10" t="s">
        <v>9</v>
      </c>
      <c r="H23" s="10" t="s">
        <v>336</v>
      </c>
      <c r="I23" s="10" t="s">
        <v>468</v>
      </c>
      <c r="J23" s="10" t="s">
        <v>419</v>
      </c>
      <c r="K23" s="4">
        <v>80</v>
      </c>
      <c r="L23" s="10" t="s">
        <v>415</v>
      </c>
      <c r="M23" s="10" t="s">
        <v>325</v>
      </c>
      <c r="N23" s="10" t="s">
        <v>397</v>
      </c>
      <c r="O23" s="10" t="s">
        <v>321</v>
      </c>
      <c r="P23" s="10" t="s">
        <v>8</v>
      </c>
      <c r="Q23" s="10" t="s">
        <v>35</v>
      </c>
    </row>
    <row r="24" spans="1:17" ht="15" customHeight="1">
      <c r="A24" s="15">
        <f t="shared" si="0"/>
        <v>23</v>
      </c>
      <c r="B24" s="4" t="s">
        <v>96</v>
      </c>
      <c r="C24" s="5" t="s">
        <v>97</v>
      </c>
      <c r="D24" s="4" t="s">
        <v>9</v>
      </c>
      <c r="E24" s="4" t="s">
        <v>8</v>
      </c>
      <c r="F24" s="4" t="s">
        <v>8</v>
      </c>
      <c r="G24" s="10" t="s">
        <v>9</v>
      </c>
      <c r="H24" s="10" t="s">
        <v>336</v>
      </c>
      <c r="I24" s="10" t="s">
        <v>472</v>
      </c>
      <c r="J24" s="10" t="s">
        <v>384</v>
      </c>
      <c r="K24" s="4">
        <v>57</v>
      </c>
      <c r="L24" s="10" t="s">
        <v>338</v>
      </c>
      <c r="M24" s="10" t="s">
        <v>396</v>
      </c>
      <c r="N24" s="10" t="s">
        <v>345</v>
      </c>
      <c r="O24" s="10" t="s">
        <v>340</v>
      </c>
      <c r="P24" s="10" t="s">
        <v>35</v>
      </c>
      <c r="Q24" s="10" t="s">
        <v>35</v>
      </c>
    </row>
    <row r="25" spans="1:17" ht="15" customHeight="1">
      <c r="A25" s="15">
        <f t="shared" si="0"/>
        <v>24</v>
      </c>
      <c r="B25" s="4" t="s">
        <v>99</v>
      </c>
      <c r="C25" s="5" t="s">
        <v>100</v>
      </c>
      <c r="D25" s="4" t="s">
        <v>9</v>
      </c>
      <c r="E25" s="4" t="s">
        <v>9</v>
      </c>
      <c r="F25" s="4" t="s">
        <v>8</v>
      </c>
      <c r="G25" s="10" t="s">
        <v>9</v>
      </c>
      <c r="H25" s="10" t="s">
        <v>336</v>
      </c>
      <c r="I25" s="10" t="s">
        <v>475</v>
      </c>
      <c r="J25" s="10" t="s">
        <v>385</v>
      </c>
      <c r="K25" s="4">
        <v>24</v>
      </c>
      <c r="L25" s="10" t="s">
        <v>404</v>
      </c>
      <c r="M25" s="10" t="s">
        <v>404</v>
      </c>
      <c r="N25" s="10" t="s">
        <v>363</v>
      </c>
      <c r="O25" s="10" t="s">
        <v>35</v>
      </c>
      <c r="P25" s="10" t="s">
        <v>35</v>
      </c>
      <c r="Q25" s="10" t="s">
        <v>35</v>
      </c>
    </row>
    <row r="26" spans="1:17" ht="15" customHeight="1">
      <c r="A26" s="15">
        <f t="shared" si="0"/>
        <v>25</v>
      </c>
      <c r="B26" s="4" t="s">
        <v>102</v>
      </c>
      <c r="C26" s="5" t="s">
        <v>103</v>
      </c>
      <c r="D26" s="4" t="s">
        <v>8</v>
      </c>
      <c r="E26" s="4" t="s">
        <v>9</v>
      </c>
      <c r="F26" s="4" t="s">
        <v>8</v>
      </c>
      <c r="G26" s="10" t="s">
        <v>9</v>
      </c>
      <c r="H26" s="10" t="s">
        <v>336</v>
      </c>
      <c r="I26" s="10" t="s">
        <v>365</v>
      </c>
      <c r="J26" s="10" t="s">
        <v>417</v>
      </c>
      <c r="K26" s="4">
        <v>26</v>
      </c>
      <c r="L26" s="10" t="s">
        <v>432</v>
      </c>
      <c r="M26" s="10" t="s">
        <v>327</v>
      </c>
      <c r="N26" s="10" t="s">
        <v>35</v>
      </c>
      <c r="O26" s="10" t="s">
        <v>35</v>
      </c>
      <c r="P26" s="10" t="s">
        <v>35</v>
      </c>
      <c r="Q26" s="10" t="s">
        <v>35</v>
      </c>
    </row>
    <row r="27" spans="1:17" ht="15" customHeight="1">
      <c r="A27" s="15">
        <f t="shared" si="0"/>
        <v>26</v>
      </c>
      <c r="B27" s="4" t="s">
        <v>105</v>
      </c>
      <c r="C27" s="5" t="s">
        <v>106</v>
      </c>
      <c r="D27" s="4" t="s">
        <v>8</v>
      </c>
      <c r="E27" s="4" t="s">
        <v>9</v>
      </c>
      <c r="F27" s="4" t="s">
        <v>8</v>
      </c>
      <c r="G27" s="10" t="s">
        <v>9</v>
      </c>
      <c r="H27" s="10" t="s">
        <v>336</v>
      </c>
      <c r="I27" s="10" t="s">
        <v>465</v>
      </c>
      <c r="J27" s="10" t="s">
        <v>381</v>
      </c>
      <c r="K27" s="4">
        <v>21</v>
      </c>
      <c r="L27" s="10" t="s">
        <v>329</v>
      </c>
      <c r="M27" s="10" t="s">
        <v>332</v>
      </c>
      <c r="N27" s="10" t="s">
        <v>361</v>
      </c>
      <c r="O27" s="10" t="s">
        <v>35</v>
      </c>
      <c r="P27" s="10" t="s">
        <v>35</v>
      </c>
      <c r="Q27" s="10" t="s">
        <v>35</v>
      </c>
    </row>
    <row r="28" spans="1:17">
      <c r="A28" s="15">
        <f t="shared" si="0"/>
        <v>27</v>
      </c>
      <c r="B28" s="4" t="s">
        <v>108</v>
      </c>
      <c r="C28" s="5" t="s">
        <v>109</v>
      </c>
      <c r="D28" s="4" t="s">
        <v>8</v>
      </c>
      <c r="E28" s="4" t="s">
        <v>9</v>
      </c>
      <c r="F28" s="4" t="s">
        <v>8</v>
      </c>
      <c r="G28" s="4" t="s">
        <v>9</v>
      </c>
      <c r="H28" s="4" t="s">
        <v>336</v>
      </c>
      <c r="I28" s="4" t="s">
        <v>481</v>
      </c>
      <c r="J28" s="4" t="s">
        <v>474</v>
      </c>
      <c r="K28" s="4">
        <v>19</v>
      </c>
      <c r="L28" s="4" t="s">
        <v>399</v>
      </c>
      <c r="M28" s="4" t="s">
        <v>345</v>
      </c>
      <c r="N28" s="4" t="s">
        <v>321</v>
      </c>
      <c r="O28" s="4" t="s">
        <v>35</v>
      </c>
      <c r="P28" s="4" t="s">
        <v>35</v>
      </c>
      <c r="Q28" s="4" t="s">
        <v>35</v>
      </c>
    </row>
    <row r="29" spans="1:17">
      <c r="A29" s="15">
        <f t="shared" si="0"/>
        <v>28</v>
      </c>
      <c r="B29" s="4" t="s">
        <v>111</v>
      </c>
      <c r="C29" s="5" t="s">
        <v>112</v>
      </c>
      <c r="D29" s="4" t="s">
        <v>8</v>
      </c>
      <c r="E29" s="4" t="s">
        <v>9</v>
      </c>
      <c r="F29" s="4" t="s">
        <v>8</v>
      </c>
      <c r="G29" s="4" t="s">
        <v>9</v>
      </c>
      <c r="H29" s="4" t="s">
        <v>336</v>
      </c>
      <c r="I29" s="4" t="s">
        <v>487</v>
      </c>
      <c r="J29" s="4" t="s">
        <v>385</v>
      </c>
      <c r="K29" s="4">
        <v>28</v>
      </c>
      <c r="L29" s="4" t="s">
        <v>416</v>
      </c>
      <c r="M29" s="4" t="s">
        <v>338</v>
      </c>
      <c r="N29" s="4" t="s">
        <v>19</v>
      </c>
      <c r="O29" s="4" t="s">
        <v>19</v>
      </c>
      <c r="P29" s="4" t="s">
        <v>35</v>
      </c>
      <c r="Q29" s="4" t="s">
        <v>35</v>
      </c>
    </row>
    <row r="30" spans="1:17">
      <c r="A30" s="15">
        <f t="shared" si="0"/>
        <v>29</v>
      </c>
      <c r="B30" s="4" t="s">
        <v>114</v>
      </c>
      <c r="C30" s="5" t="s">
        <v>115</v>
      </c>
      <c r="D30" s="4" t="s">
        <v>8</v>
      </c>
      <c r="E30" s="4" t="s">
        <v>9</v>
      </c>
      <c r="F30" s="4" t="s">
        <v>8</v>
      </c>
      <c r="G30" s="4" t="s">
        <v>9</v>
      </c>
      <c r="H30" s="4" t="s">
        <v>336</v>
      </c>
      <c r="I30" s="4" t="s">
        <v>491</v>
      </c>
      <c r="J30" s="4" t="s">
        <v>389</v>
      </c>
      <c r="K30" s="4">
        <v>10</v>
      </c>
      <c r="L30" s="4" t="s">
        <v>384</v>
      </c>
      <c r="M30" s="4" t="s">
        <v>366</v>
      </c>
      <c r="N30" s="4" t="s">
        <v>35</v>
      </c>
      <c r="O30" s="4" t="s">
        <v>35</v>
      </c>
      <c r="P30" s="4" t="s">
        <v>35</v>
      </c>
      <c r="Q30" s="4" t="s">
        <v>35</v>
      </c>
    </row>
    <row r="31" spans="1:17">
      <c r="A31" s="15">
        <f t="shared" si="0"/>
        <v>30</v>
      </c>
      <c r="B31" s="4" t="s">
        <v>120</v>
      </c>
      <c r="C31" s="5" t="s">
        <v>121</v>
      </c>
      <c r="D31" s="4" t="s">
        <v>9</v>
      </c>
      <c r="E31" s="4" t="s">
        <v>9</v>
      </c>
      <c r="F31" s="4" t="s">
        <v>8</v>
      </c>
      <c r="G31" s="4" t="s">
        <v>9</v>
      </c>
      <c r="H31" s="4" t="s">
        <v>336</v>
      </c>
      <c r="I31" s="4" t="s">
        <v>468</v>
      </c>
      <c r="J31" s="4" t="s">
        <v>352</v>
      </c>
      <c r="K31" s="4">
        <v>44</v>
      </c>
      <c r="L31" s="4" t="s">
        <v>331</v>
      </c>
      <c r="M31" s="4" t="s">
        <v>401</v>
      </c>
      <c r="N31" s="4" t="s">
        <v>409</v>
      </c>
      <c r="O31" s="4" t="s">
        <v>9</v>
      </c>
      <c r="P31" s="4" t="s">
        <v>35</v>
      </c>
      <c r="Q31" s="4" t="s">
        <v>9</v>
      </c>
    </row>
    <row r="32" spans="1:17">
      <c r="A32" s="15">
        <f t="shared" si="0"/>
        <v>31</v>
      </c>
      <c r="B32" s="4" t="s">
        <v>123</v>
      </c>
      <c r="C32" s="5" t="s">
        <v>124</v>
      </c>
      <c r="D32" s="4" t="s">
        <v>8</v>
      </c>
      <c r="E32" s="4" t="s">
        <v>9</v>
      </c>
      <c r="F32" s="4" t="s">
        <v>8</v>
      </c>
      <c r="G32" s="4" t="s">
        <v>9</v>
      </c>
      <c r="H32" s="4" t="s">
        <v>336</v>
      </c>
      <c r="I32" s="4" t="s">
        <v>494</v>
      </c>
      <c r="J32" s="4" t="s">
        <v>366</v>
      </c>
      <c r="K32" s="4">
        <v>4</v>
      </c>
      <c r="L32" s="4" t="s">
        <v>357</v>
      </c>
      <c r="M32" s="4" t="s">
        <v>348</v>
      </c>
      <c r="N32" s="4" t="s">
        <v>348</v>
      </c>
      <c r="O32" s="4" t="s">
        <v>35</v>
      </c>
      <c r="P32" s="4" t="s">
        <v>35</v>
      </c>
      <c r="Q32" s="4" t="s">
        <v>35</v>
      </c>
    </row>
    <row r="33" spans="1:17">
      <c r="A33" s="15">
        <f t="shared" si="0"/>
        <v>32</v>
      </c>
      <c r="B33" s="4" t="s">
        <v>126</v>
      </c>
      <c r="C33" s="5" t="s">
        <v>127</v>
      </c>
      <c r="D33" s="4" t="s">
        <v>8</v>
      </c>
      <c r="E33" s="4" t="s">
        <v>9</v>
      </c>
      <c r="F33" s="4" t="s">
        <v>8</v>
      </c>
      <c r="G33" s="4" t="s">
        <v>9</v>
      </c>
      <c r="H33" s="4" t="s">
        <v>336</v>
      </c>
      <c r="I33" s="4" t="s">
        <v>487</v>
      </c>
      <c r="J33" s="4" t="s">
        <v>484</v>
      </c>
      <c r="K33" s="4">
        <v>37</v>
      </c>
      <c r="L33" s="4" t="s">
        <v>384</v>
      </c>
      <c r="M33" s="4" t="s">
        <v>400</v>
      </c>
      <c r="N33" s="4" t="s">
        <v>397</v>
      </c>
      <c r="O33" s="4" t="s">
        <v>35</v>
      </c>
      <c r="P33" s="4" t="s">
        <v>35</v>
      </c>
      <c r="Q33" s="4" t="s">
        <v>35</v>
      </c>
    </row>
    <row r="34" spans="1:17">
      <c r="A34" s="15">
        <f t="shared" si="0"/>
        <v>33</v>
      </c>
      <c r="B34" s="4" t="s">
        <v>227</v>
      </c>
      <c r="C34" s="5" t="s">
        <v>228</v>
      </c>
      <c r="D34" s="4" t="s">
        <v>9</v>
      </c>
      <c r="E34" s="4" t="s">
        <v>8</v>
      </c>
      <c r="F34" s="4" t="s">
        <v>8</v>
      </c>
      <c r="G34" s="11" t="s">
        <v>9</v>
      </c>
      <c r="H34" s="11" t="s">
        <v>336</v>
      </c>
      <c r="I34" s="11" t="s">
        <v>485</v>
      </c>
      <c r="J34" s="11" t="s">
        <v>391</v>
      </c>
      <c r="K34" s="4">
        <v>123</v>
      </c>
      <c r="L34" s="11" t="s">
        <v>338</v>
      </c>
      <c r="M34" s="11" t="s">
        <v>370</v>
      </c>
      <c r="N34" s="11" t="s">
        <v>324</v>
      </c>
      <c r="O34" s="11" t="s">
        <v>333</v>
      </c>
      <c r="P34" s="11" t="s">
        <v>8</v>
      </c>
      <c r="Q34" s="11" t="s">
        <v>35</v>
      </c>
    </row>
    <row r="35" spans="1:17">
      <c r="G35" s="12"/>
      <c r="H35" s="12"/>
      <c r="I35" s="12"/>
      <c r="J35" s="12"/>
      <c r="K35" s="12">
        <f>SUM(K2:K34)</f>
        <v>2574</v>
      </c>
      <c r="L35" s="12"/>
      <c r="M35" s="12"/>
      <c r="N35" s="12"/>
      <c r="O35" s="12"/>
      <c r="P35" s="12"/>
      <c r="Q35" s="12"/>
    </row>
    <row r="36" spans="1:17"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Q35"/>
  <sheetViews>
    <sheetView workbookViewId="0">
      <selection activeCell="B30" sqref="B30"/>
    </sheetView>
  </sheetViews>
  <sheetFormatPr baseColWidth="10" defaultRowHeight="15"/>
  <cols>
    <col min="1" max="1" width="6.140625" style="21" customWidth="1"/>
    <col min="2" max="2" width="17" style="21" customWidth="1"/>
    <col min="3" max="3" width="53" style="20" customWidth="1"/>
    <col min="4" max="4" width="7.42578125" style="21" customWidth="1"/>
    <col min="5" max="5" width="8.5703125" style="21" customWidth="1"/>
    <col min="6" max="6" width="8.140625" style="21" customWidth="1"/>
    <col min="7" max="16384" width="11.42578125" style="20"/>
  </cols>
  <sheetData>
    <row r="1" spans="1:17">
      <c r="A1" s="18" t="s">
        <v>310</v>
      </c>
      <c r="B1" s="18" t="s">
        <v>309</v>
      </c>
      <c r="C1" s="18" t="s">
        <v>0</v>
      </c>
      <c r="D1" s="18" t="s">
        <v>299</v>
      </c>
      <c r="E1" s="18" t="s">
        <v>2</v>
      </c>
      <c r="F1" s="18" t="s">
        <v>3</v>
      </c>
      <c r="G1" s="22" t="s">
        <v>311</v>
      </c>
      <c r="H1" s="22" t="s">
        <v>312</v>
      </c>
      <c r="I1" s="22" t="s">
        <v>313</v>
      </c>
      <c r="J1" s="22" t="s">
        <v>314</v>
      </c>
      <c r="K1" s="22" t="s">
        <v>497</v>
      </c>
      <c r="L1" s="22" t="s">
        <v>315</v>
      </c>
      <c r="M1" s="22" t="s">
        <v>316</v>
      </c>
      <c r="N1" s="22" t="s">
        <v>317</v>
      </c>
      <c r="O1" s="22" t="s">
        <v>318</v>
      </c>
      <c r="P1" s="22" t="s">
        <v>319</v>
      </c>
      <c r="Q1" s="22" t="s">
        <v>320</v>
      </c>
    </row>
    <row r="2" spans="1:17" ht="15" customHeight="1">
      <c r="A2" s="15">
        <v>1</v>
      </c>
      <c r="B2" s="4" t="s">
        <v>10</v>
      </c>
      <c r="C2" s="5" t="s">
        <v>11</v>
      </c>
      <c r="D2" s="4" t="s">
        <v>9</v>
      </c>
      <c r="E2" s="4" t="s">
        <v>8</v>
      </c>
      <c r="F2" s="4" t="s">
        <v>8</v>
      </c>
      <c r="G2" s="9" t="s">
        <v>7</v>
      </c>
      <c r="H2" s="9" t="s">
        <v>336</v>
      </c>
      <c r="I2" s="9" t="s">
        <v>394</v>
      </c>
      <c r="J2" s="9" t="s">
        <v>395</v>
      </c>
      <c r="K2" s="9">
        <v>63</v>
      </c>
      <c r="L2" s="9" t="s">
        <v>353</v>
      </c>
      <c r="M2" s="9" t="s">
        <v>366</v>
      </c>
      <c r="N2" s="9" t="s">
        <v>396</v>
      </c>
      <c r="O2" s="9" t="s">
        <v>397</v>
      </c>
      <c r="P2" s="9" t="s">
        <v>9</v>
      </c>
      <c r="Q2" s="9" t="s">
        <v>35</v>
      </c>
    </row>
    <row r="3" spans="1:17" ht="15" customHeight="1">
      <c r="A3" s="15">
        <f t="shared" ref="A3:A34" si="0">A2+1</f>
        <v>2</v>
      </c>
      <c r="B3" s="4" t="s">
        <v>13</v>
      </c>
      <c r="C3" s="5" t="s">
        <v>14</v>
      </c>
      <c r="D3" s="4" t="s">
        <v>7</v>
      </c>
      <c r="E3" s="4" t="s">
        <v>8</v>
      </c>
      <c r="F3" s="4" t="s">
        <v>8</v>
      </c>
      <c r="G3" s="9" t="s">
        <v>7</v>
      </c>
      <c r="H3" s="9" t="s">
        <v>336</v>
      </c>
      <c r="I3" s="9" t="s">
        <v>322</v>
      </c>
      <c r="J3" s="9" t="s">
        <v>405</v>
      </c>
      <c r="K3" s="9">
        <v>43</v>
      </c>
      <c r="L3" s="9" t="s">
        <v>361</v>
      </c>
      <c r="M3" s="9" t="s">
        <v>406</v>
      </c>
      <c r="N3" s="9" t="s">
        <v>366</v>
      </c>
      <c r="O3" s="9" t="s">
        <v>336</v>
      </c>
      <c r="P3" s="9" t="s">
        <v>35</v>
      </c>
      <c r="Q3" s="9" t="s">
        <v>35</v>
      </c>
    </row>
    <row r="4" spans="1:17" ht="15" customHeight="1">
      <c r="A4" s="15">
        <f t="shared" si="0"/>
        <v>3</v>
      </c>
      <c r="B4" s="4" t="s">
        <v>20</v>
      </c>
      <c r="C4" s="5" t="s">
        <v>21</v>
      </c>
      <c r="D4" s="4" t="s">
        <v>7</v>
      </c>
      <c r="E4" s="4" t="s">
        <v>8</v>
      </c>
      <c r="F4" s="4" t="s">
        <v>8</v>
      </c>
      <c r="G4" s="9" t="s">
        <v>7</v>
      </c>
      <c r="H4" s="9" t="s">
        <v>336</v>
      </c>
      <c r="I4" s="9" t="s">
        <v>412</v>
      </c>
      <c r="J4" s="9" t="s">
        <v>342</v>
      </c>
      <c r="K4" s="9">
        <v>207</v>
      </c>
      <c r="L4" s="9" t="s">
        <v>7</v>
      </c>
      <c r="M4" s="9" t="s">
        <v>364</v>
      </c>
      <c r="N4" s="9" t="s">
        <v>396</v>
      </c>
      <c r="O4" s="9" t="s">
        <v>349</v>
      </c>
      <c r="P4" s="9" t="s">
        <v>353</v>
      </c>
      <c r="Q4" s="9" t="s">
        <v>7</v>
      </c>
    </row>
    <row r="5" spans="1:17" ht="15" customHeight="1">
      <c r="A5" s="15">
        <f t="shared" si="0"/>
        <v>4</v>
      </c>
      <c r="B5" s="4" t="s">
        <v>23</v>
      </c>
      <c r="C5" s="5" t="s">
        <v>24</v>
      </c>
      <c r="D5" s="4" t="s">
        <v>7</v>
      </c>
      <c r="E5" s="4" t="s">
        <v>8</v>
      </c>
      <c r="F5" s="4" t="s">
        <v>8</v>
      </c>
      <c r="G5" s="9" t="s">
        <v>7</v>
      </c>
      <c r="H5" s="9" t="s">
        <v>336</v>
      </c>
      <c r="I5" s="9" t="s">
        <v>334</v>
      </c>
      <c r="J5" s="9" t="s">
        <v>329</v>
      </c>
      <c r="K5" s="9">
        <v>55</v>
      </c>
      <c r="L5" s="9" t="s">
        <v>340</v>
      </c>
      <c r="M5" s="9" t="s">
        <v>396</v>
      </c>
      <c r="N5" s="9" t="s">
        <v>344</v>
      </c>
      <c r="O5" s="9" t="s">
        <v>409</v>
      </c>
      <c r="P5" s="9" t="s">
        <v>379</v>
      </c>
      <c r="Q5" s="9" t="s">
        <v>35</v>
      </c>
    </row>
    <row r="6" spans="1:17" ht="15" customHeight="1">
      <c r="A6" s="15">
        <f t="shared" si="0"/>
        <v>5</v>
      </c>
      <c r="B6" s="4" t="s">
        <v>26</v>
      </c>
      <c r="C6" s="5" t="s">
        <v>27</v>
      </c>
      <c r="D6" s="4" t="s">
        <v>19</v>
      </c>
      <c r="E6" s="4" t="s">
        <v>8</v>
      </c>
      <c r="F6" s="4" t="s">
        <v>8</v>
      </c>
      <c r="G6" s="7" t="s">
        <v>7</v>
      </c>
      <c r="H6" s="7" t="s">
        <v>336</v>
      </c>
      <c r="I6" s="7" t="s">
        <v>423</v>
      </c>
      <c r="J6" s="7" t="s">
        <v>356</v>
      </c>
      <c r="K6" s="9">
        <v>23</v>
      </c>
      <c r="L6" s="7" t="s">
        <v>19</v>
      </c>
      <c r="M6" s="7" t="s">
        <v>350</v>
      </c>
      <c r="N6" s="7" t="s">
        <v>345</v>
      </c>
      <c r="O6" s="7" t="s">
        <v>350</v>
      </c>
      <c r="P6" s="7" t="s">
        <v>363</v>
      </c>
      <c r="Q6" s="7" t="s">
        <v>336</v>
      </c>
    </row>
    <row r="7" spans="1:17" ht="15" customHeight="1">
      <c r="A7" s="15">
        <f t="shared" si="0"/>
        <v>6</v>
      </c>
      <c r="B7" s="4" t="s">
        <v>29</v>
      </c>
      <c r="C7" s="5" t="s">
        <v>30</v>
      </c>
      <c r="D7" s="4" t="s">
        <v>7</v>
      </c>
      <c r="E7" s="4" t="s">
        <v>8</v>
      </c>
      <c r="F7" s="4" t="s">
        <v>8</v>
      </c>
      <c r="G7" s="9" t="s">
        <v>7</v>
      </c>
      <c r="H7" s="9" t="s">
        <v>336</v>
      </c>
      <c r="I7" s="9" t="s">
        <v>429</v>
      </c>
      <c r="J7" s="9" t="s">
        <v>367</v>
      </c>
      <c r="K7" s="9">
        <v>116</v>
      </c>
      <c r="L7" s="9" t="s">
        <v>321</v>
      </c>
      <c r="M7" s="9" t="s">
        <v>348</v>
      </c>
      <c r="N7" s="9" t="s">
        <v>331</v>
      </c>
      <c r="O7" s="9" t="s">
        <v>339</v>
      </c>
      <c r="P7" s="9" t="s">
        <v>332</v>
      </c>
      <c r="Q7" s="9" t="s">
        <v>321</v>
      </c>
    </row>
    <row r="8" spans="1:17" ht="15" customHeight="1">
      <c r="A8" s="15">
        <f t="shared" si="0"/>
        <v>7</v>
      </c>
      <c r="B8" s="4" t="s">
        <v>39</v>
      </c>
      <c r="C8" s="5" t="s">
        <v>40</v>
      </c>
      <c r="D8" s="4" t="s">
        <v>7</v>
      </c>
      <c r="E8" s="4" t="s">
        <v>8</v>
      </c>
      <c r="F8" s="4" t="s">
        <v>8</v>
      </c>
      <c r="G8" s="9" t="s">
        <v>7</v>
      </c>
      <c r="H8" s="9" t="s">
        <v>336</v>
      </c>
      <c r="I8" s="9" t="s">
        <v>433</v>
      </c>
      <c r="J8" s="9" t="s">
        <v>378</v>
      </c>
      <c r="K8" s="9">
        <v>286</v>
      </c>
      <c r="L8" s="9" t="s">
        <v>332</v>
      </c>
      <c r="M8" s="9" t="s">
        <v>345</v>
      </c>
      <c r="N8" s="9" t="s">
        <v>331</v>
      </c>
      <c r="O8" s="9" t="s">
        <v>330</v>
      </c>
      <c r="P8" s="9" t="s">
        <v>336</v>
      </c>
      <c r="Q8" s="9" t="s">
        <v>8</v>
      </c>
    </row>
    <row r="9" spans="1:17" ht="15" customHeight="1">
      <c r="A9" s="15">
        <f t="shared" si="0"/>
        <v>8</v>
      </c>
      <c r="B9" s="4" t="s">
        <v>42</v>
      </c>
      <c r="C9" s="5" t="s">
        <v>43</v>
      </c>
      <c r="D9" s="4" t="s">
        <v>7</v>
      </c>
      <c r="E9" s="4" t="s">
        <v>8</v>
      </c>
      <c r="F9" s="4" t="s">
        <v>8</v>
      </c>
      <c r="G9" s="7" t="s">
        <v>7</v>
      </c>
      <c r="H9" s="7" t="s">
        <v>336</v>
      </c>
      <c r="I9" s="7" t="s">
        <v>437</v>
      </c>
      <c r="J9" s="7" t="s">
        <v>381</v>
      </c>
      <c r="K9" s="9">
        <v>52</v>
      </c>
      <c r="L9" s="7" t="s">
        <v>19</v>
      </c>
      <c r="M9" s="7" t="s">
        <v>337</v>
      </c>
      <c r="N9" s="7" t="s">
        <v>406</v>
      </c>
      <c r="O9" s="7" t="s">
        <v>363</v>
      </c>
      <c r="P9" s="7" t="s">
        <v>361</v>
      </c>
      <c r="Q9" s="7" t="s">
        <v>9</v>
      </c>
    </row>
    <row r="10" spans="1:17" ht="15" customHeight="1">
      <c r="A10" s="15">
        <f t="shared" si="0"/>
        <v>9</v>
      </c>
      <c r="B10" s="4" t="s">
        <v>45</v>
      </c>
      <c r="C10" s="5" t="s">
        <v>46</v>
      </c>
      <c r="D10" s="4" t="s">
        <v>7</v>
      </c>
      <c r="E10" s="4" t="s">
        <v>8</v>
      </c>
      <c r="F10" s="4" t="s">
        <v>8</v>
      </c>
      <c r="G10" s="7" t="s">
        <v>7</v>
      </c>
      <c r="H10" s="7" t="s">
        <v>336</v>
      </c>
      <c r="I10" s="7" t="s">
        <v>442</v>
      </c>
      <c r="J10" s="7" t="s">
        <v>391</v>
      </c>
      <c r="K10" s="9">
        <v>77</v>
      </c>
      <c r="L10" s="7" t="s">
        <v>8</v>
      </c>
      <c r="M10" s="7" t="s">
        <v>368</v>
      </c>
      <c r="N10" s="7" t="s">
        <v>411</v>
      </c>
      <c r="O10" s="7" t="s">
        <v>343</v>
      </c>
      <c r="P10" s="7" t="s">
        <v>336</v>
      </c>
      <c r="Q10" s="7" t="s">
        <v>7</v>
      </c>
    </row>
    <row r="11" spans="1:17" ht="15" customHeight="1">
      <c r="A11" s="15">
        <f t="shared" si="0"/>
        <v>10</v>
      </c>
      <c r="B11" s="4" t="s">
        <v>48</v>
      </c>
      <c r="C11" s="5" t="s">
        <v>49</v>
      </c>
      <c r="D11" s="4" t="s">
        <v>7</v>
      </c>
      <c r="E11" s="4" t="s">
        <v>8</v>
      </c>
      <c r="F11" s="4" t="s">
        <v>8</v>
      </c>
      <c r="G11" s="7" t="s">
        <v>7</v>
      </c>
      <c r="H11" s="7" t="s">
        <v>336</v>
      </c>
      <c r="I11" s="7" t="s">
        <v>445</v>
      </c>
      <c r="J11" s="7" t="s">
        <v>378</v>
      </c>
      <c r="K11" s="9">
        <v>47</v>
      </c>
      <c r="L11" s="7" t="s">
        <v>333</v>
      </c>
      <c r="M11" s="7" t="s">
        <v>400</v>
      </c>
      <c r="N11" s="7" t="s">
        <v>366</v>
      </c>
      <c r="O11" s="7" t="s">
        <v>327</v>
      </c>
      <c r="P11" s="7" t="s">
        <v>19</v>
      </c>
      <c r="Q11" s="7" t="s">
        <v>19</v>
      </c>
    </row>
    <row r="12" spans="1:17" ht="15" customHeight="1">
      <c r="A12" s="15">
        <f t="shared" si="0"/>
        <v>11</v>
      </c>
      <c r="B12" s="4" t="s">
        <v>51</v>
      </c>
      <c r="C12" s="5" t="s">
        <v>52</v>
      </c>
      <c r="D12" s="4" t="s">
        <v>7</v>
      </c>
      <c r="E12" s="4" t="s">
        <v>8</v>
      </c>
      <c r="F12" s="4" t="s">
        <v>8</v>
      </c>
      <c r="G12" s="7" t="s">
        <v>7</v>
      </c>
      <c r="H12" s="7" t="s">
        <v>336</v>
      </c>
      <c r="I12" s="7" t="s">
        <v>372</v>
      </c>
      <c r="J12" s="7" t="s">
        <v>430</v>
      </c>
      <c r="K12" s="9">
        <v>101</v>
      </c>
      <c r="L12" s="7" t="s">
        <v>326</v>
      </c>
      <c r="M12" s="7" t="s">
        <v>417</v>
      </c>
      <c r="N12" s="7" t="s">
        <v>382</v>
      </c>
      <c r="O12" s="7" t="s">
        <v>363</v>
      </c>
      <c r="P12" s="7" t="s">
        <v>7</v>
      </c>
      <c r="Q12" s="7" t="s">
        <v>8</v>
      </c>
    </row>
    <row r="13" spans="1:17" ht="15" customHeight="1">
      <c r="A13" s="15">
        <f t="shared" si="0"/>
        <v>12</v>
      </c>
      <c r="B13" s="4" t="s">
        <v>54</v>
      </c>
      <c r="C13" s="5" t="s">
        <v>55</v>
      </c>
      <c r="D13" s="4" t="s">
        <v>9</v>
      </c>
      <c r="E13" s="4" t="s">
        <v>8</v>
      </c>
      <c r="F13" s="4" t="s">
        <v>8</v>
      </c>
      <c r="G13" s="7" t="s">
        <v>7</v>
      </c>
      <c r="H13" s="7" t="s">
        <v>336</v>
      </c>
      <c r="I13" s="7" t="s">
        <v>449</v>
      </c>
      <c r="J13" s="7" t="s">
        <v>342</v>
      </c>
      <c r="K13" s="9">
        <v>75</v>
      </c>
      <c r="L13" s="7" t="s">
        <v>396</v>
      </c>
      <c r="M13" s="7" t="s">
        <v>396</v>
      </c>
      <c r="N13" s="7" t="s">
        <v>344</v>
      </c>
      <c r="O13" s="7" t="s">
        <v>19</v>
      </c>
      <c r="P13" s="7" t="s">
        <v>7</v>
      </c>
      <c r="Q13" s="7" t="s">
        <v>35</v>
      </c>
    </row>
    <row r="14" spans="1:17" ht="15" customHeight="1">
      <c r="A14" s="15">
        <f t="shared" si="0"/>
        <v>13</v>
      </c>
      <c r="B14" s="4" t="s">
        <v>57</v>
      </c>
      <c r="C14" s="5" t="s">
        <v>58</v>
      </c>
      <c r="D14" s="4" t="s">
        <v>7</v>
      </c>
      <c r="E14" s="4" t="s">
        <v>8</v>
      </c>
      <c r="F14" s="4" t="s">
        <v>8</v>
      </c>
      <c r="G14" s="7" t="s">
        <v>7</v>
      </c>
      <c r="H14" s="7" t="s">
        <v>336</v>
      </c>
      <c r="I14" s="7" t="s">
        <v>446</v>
      </c>
      <c r="J14" s="7" t="s">
        <v>401</v>
      </c>
      <c r="K14" s="9">
        <v>15</v>
      </c>
      <c r="L14" s="7" t="s">
        <v>35</v>
      </c>
      <c r="M14" s="7" t="s">
        <v>411</v>
      </c>
      <c r="N14" s="7" t="s">
        <v>411</v>
      </c>
      <c r="O14" s="7" t="s">
        <v>340</v>
      </c>
      <c r="P14" s="7" t="s">
        <v>35</v>
      </c>
      <c r="Q14" s="7" t="s">
        <v>35</v>
      </c>
    </row>
    <row r="15" spans="1:17" ht="15" customHeight="1">
      <c r="A15" s="15">
        <f t="shared" si="0"/>
        <v>14</v>
      </c>
      <c r="B15" s="4" t="s">
        <v>60</v>
      </c>
      <c r="C15" s="5" t="s">
        <v>61</v>
      </c>
      <c r="D15" s="4" t="s">
        <v>7</v>
      </c>
      <c r="E15" s="4" t="s">
        <v>8</v>
      </c>
      <c r="F15" s="4" t="s">
        <v>8</v>
      </c>
      <c r="G15" s="7" t="s">
        <v>7</v>
      </c>
      <c r="H15" s="7" t="s">
        <v>336</v>
      </c>
      <c r="I15" s="7" t="s">
        <v>440</v>
      </c>
      <c r="J15" s="7" t="s">
        <v>356</v>
      </c>
      <c r="K15" s="9">
        <v>288</v>
      </c>
      <c r="L15" s="7" t="s">
        <v>343</v>
      </c>
      <c r="M15" s="7" t="s">
        <v>364</v>
      </c>
      <c r="N15" s="7" t="s">
        <v>368</v>
      </c>
      <c r="O15" s="7" t="s">
        <v>409</v>
      </c>
      <c r="P15" s="7" t="s">
        <v>397</v>
      </c>
      <c r="Q15" s="7" t="s">
        <v>9</v>
      </c>
    </row>
    <row r="16" spans="1:17" ht="15" customHeight="1">
      <c r="A16" s="15">
        <f t="shared" si="0"/>
        <v>15</v>
      </c>
      <c r="B16" s="4" t="s">
        <v>63</v>
      </c>
      <c r="C16" s="5" t="s">
        <v>64</v>
      </c>
      <c r="D16" s="4" t="s">
        <v>7</v>
      </c>
      <c r="E16" s="4" t="s">
        <v>8</v>
      </c>
      <c r="F16" s="4" t="s">
        <v>8</v>
      </c>
      <c r="G16" s="7" t="s">
        <v>7</v>
      </c>
      <c r="H16" s="7" t="s">
        <v>336</v>
      </c>
      <c r="I16" s="7" t="s">
        <v>412</v>
      </c>
      <c r="J16" s="7" t="s">
        <v>329</v>
      </c>
      <c r="K16" s="9">
        <v>254</v>
      </c>
      <c r="L16" s="7" t="s">
        <v>332</v>
      </c>
      <c r="M16" s="7" t="s">
        <v>344</v>
      </c>
      <c r="N16" s="7" t="s">
        <v>382</v>
      </c>
      <c r="O16" s="7" t="s">
        <v>339</v>
      </c>
      <c r="P16" s="7" t="s">
        <v>336</v>
      </c>
      <c r="Q16" s="7" t="s">
        <v>333</v>
      </c>
    </row>
    <row r="17" spans="1:17" ht="15" customHeight="1">
      <c r="A17" s="15">
        <f t="shared" si="0"/>
        <v>16</v>
      </c>
      <c r="B17" s="4" t="s">
        <v>66</v>
      </c>
      <c r="C17" s="5" t="s">
        <v>67</v>
      </c>
      <c r="D17" s="4" t="s">
        <v>7</v>
      </c>
      <c r="E17" s="4" t="s">
        <v>8</v>
      </c>
      <c r="F17" s="4" t="s">
        <v>8</v>
      </c>
      <c r="G17" s="7" t="s">
        <v>7</v>
      </c>
      <c r="H17" s="7" t="s">
        <v>336</v>
      </c>
      <c r="I17" s="7" t="s">
        <v>387</v>
      </c>
      <c r="J17" s="7" t="s">
        <v>385</v>
      </c>
      <c r="K17" s="9">
        <v>29</v>
      </c>
      <c r="L17" s="7" t="s">
        <v>364</v>
      </c>
      <c r="M17" s="7" t="s">
        <v>382</v>
      </c>
      <c r="N17" s="7" t="s">
        <v>396</v>
      </c>
      <c r="O17" s="7" t="s">
        <v>340</v>
      </c>
      <c r="P17" s="7" t="s">
        <v>35</v>
      </c>
      <c r="Q17" s="7" t="s">
        <v>35</v>
      </c>
    </row>
    <row r="18" spans="1:17" ht="15" customHeight="1">
      <c r="A18" s="15">
        <f t="shared" si="0"/>
        <v>17</v>
      </c>
      <c r="B18" s="4" t="s">
        <v>75</v>
      </c>
      <c r="C18" s="5" t="s">
        <v>76</v>
      </c>
      <c r="D18" s="4" t="s">
        <v>9</v>
      </c>
      <c r="E18" s="4" t="s">
        <v>8</v>
      </c>
      <c r="F18" s="4" t="s">
        <v>8</v>
      </c>
      <c r="G18" s="7" t="s">
        <v>7</v>
      </c>
      <c r="H18" s="7" t="s">
        <v>336</v>
      </c>
      <c r="I18" s="7" t="s">
        <v>447</v>
      </c>
      <c r="J18" s="7" t="s">
        <v>419</v>
      </c>
      <c r="K18" s="9">
        <v>14</v>
      </c>
      <c r="L18" s="7" t="s">
        <v>35</v>
      </c>
      <c r="M18" s="7" t="s">
        <v>342</v>
      </c>
      <c r="N18" s="7" t="s">
        <v>339</v>
      </c>
      <c r="O18" s="7" t="s">
        <v>35</v>
      </c>
      <c r="P18" s="7" t="s">
        <v>361</v>
      </c>
      <c r="Q18" s="7" t="s">
        <v>35</v>
      </c>
    </row>
    <row r="19" spans="1:17" ht="15" customHeight="1">
      <c r="A19" s="15">
        <f t="shared" si="0"/>
        <v>18</v>
      </c>
      <c r="B19" s="4" t="s">
        <v>78</v>
      </c>
      <c r="C19" s="5" t="s">
        <v>79</v>
      </c>
      <c r="D19" s="4" t="s">
        <v>9</v>
      </c>
      <c r="E19" s="4" t="s">
        <v>8</v>
      </c>
      <c r="F19" s="4" t="s">
        <v>8</v>
      </c>
      <c r="G19" s="7" t="s">
        <v>7</v>
      </c>
      <c r="H19" s="7" t="s">
        <v>336</v>
      </c>
      <c r="I19" s="7" t="s">
        <v>355</v>
      </c>
      <c r="J19" s="7" t="s">
        <v>323</v>
      </c>
      <c r="K19" s="9">
        <v>195</v>
      </c>
      <c r="L19" s="7" t="s">
        <v>340</v>
      </c>
      <c r="M19" s="7" t="s">
        <v>324</v>
      </c>
      <c r="N19" s="7" t="s">
        <v>396</v>
      </c>
      <c r="O19" s="7" t="s">
        <v>339</v>
      </c>
      <c r="P19" s="7" t="s">
        <v>336</v>
      </c>
      <c r="Q19" s="7" t="s">
        <v>333</v>
      </c>
    </row>
    <row r="20" spans="1:17" ht="15" customHeight="1">
      <c r="A20" s="15">
        <f t="shared" si="0"/>
        <v>19</v>
      </c>
      <c r="B20" s="4" t="s">
        <v>81</v>
      </c>
      <c r="C20" s="5" t="s">
        <v>82</v>
      </c>
      <c r="D20" s="4" t="s">
        <v>9</v>
      </c>
      <c r="E20" s="4" t="s">
        <v>8</v>
      </c>
      <c r="F20" s="4" t="s">
        <v>8</v>
      </c>
      <c r="G20" s="7" t="s">
        <v>7</v>
      </c>
      <c r="H20" s="7" t="s">
        <v>336</v>
      </c>
      <c r="I20" s="7" t="s">
        <v>464</v>
      </c>
      <c r="J20" s="7" t="s">
        <v>393</v>
      </c>
      <c r="K20" s="9">
        <v>58</v>
      </c>
      <c r="L20" s="7" t="s">
        <v>354</v>
      </c>
      <c r="M20" s="7" t="s">
        <v>401</v>
      </c>
      <c r="N20" s="7" t="s">
        <v>379</v>
      </c>
      <c r="O20" s="7" t="s">
        <v>7</v>
      </c>
      <c r="P20" s="7" t="s">
        <v>35</v>
      </c>
      <c r="Q20" s="7" t="s">
        <v>35</v>
      </c>
    </row>
    <row r="21" spans="1:17" ht="15" customHeight="1">
      <c r="A21" s="15">
        <f t="shared" si="0"/>
        <v>20</v>
      </c>
      <c r="B21" s="4" t="s">
        <v>84</v>
      </c>
      <c r="C21" s="5" t="s">
        <v>85</v>
      </c>
      <c r="D21" s="4" t="s">
        <v>9</v>
      </c>
      <c r="E21" s="4" t="s">
        <v>8</v>
      </c>
      <c r="F21" s="4" t="s">
        <v>8</v>
      </c>
      <c r="G21" s="7" t="s">
        <v>7</v>
      </c>
      <c r="H21" s="7" t="s">
        <v>336</v>
      </c>
      <c r="I21" s="7" t="s">
        <v>467</v>
      </c>
      <c r="J21" s="7" t="s">
        <v>381</v>
      </c>
      <c r="K21" s="9">
        <v>42</v>
      </c>
      <c r="L21" s="7" t="s">
        <v>9</v>
      </c>
      <c r="M21" s="7" t="s">
        <v>343</v>
      </c>
      <c r="N21" s="7" t="s">
        <v>382</v>
      </c>
      <c r="O21" s="7" t="s">
        <v>402</v>
      </c>
      <c r="P21" s="7" t="s">
        <v>361</v>
      </c>
      <c r="Q21" s="7" t="s">
        <v>340</v>
      </c>
    </row>
    <row r="22" spans="1:17" ht="15" customHeight="1">
      <c r="A22" s="15">
        <f t="shared" si="0"/>
        <v>21</v>
      </c>
      <c r="B22" s="4" t="s">
        <v>90</v>
      </c>
      <c r="C22" s="5" t="s">
        <v>91</v>
      </c>
      <c r="D22" s="4" t="s">
        <v>7</v>
      </c>
      <c r="E22" s="4" t="s">
        <v>8</v>
      </c>
      <c r="F22" s="4" t="s">
        <v>8</v>
      </c>
      <c r="G22" s="6" t="s">
        <v>7</v>
      </c>
      <c r="H22" s="6" t="s">
        <v>336</v>
      </c>
      <c r="I22" s="6" t="s">
        <v>468</v>
      </c>
      <c r="J22" s="6" t="s">
        <v>393</v>
      </c>
      <c r="K22" s="9">
        <v>89</v>
      </c>
      <c r="L22" s="6" t="s">
        <v>348</v>
      </c>
      <c r="M22" s="6" t="s">
        <v>404</v>
      </c>
      <c r="N22" s="6" t="s">
        <v>344</v>
      </c>
      <c r="O22" s="6" t="s">
        <v>340</v>
      </c>
      <c r="P22" s="6" t="s">
        <v>9</v>
      </c>
      <c r="Q22" s="6" t="s">
        <v>35</v>
      </c>
    </row>
    <row r="23" spans="1:17" ht="15" customHeight="1">
      <c r="A23" s="15">
        <f t="shared" si="0"/>
        <v>22</v>
      </c>
      <c r="B23" s="4" t="s">
        <v>93</v>
      </c>
      <c r="C23" s="5" t="s">
        <v>94</v>
      </c>
      <c r="D23" s="4" t="s">
        <v>9</v>
      </c>
      <c r="E23" s="4" t="s">
        <v>8</v>
      </c>
      <c r="F23" s="4" t="s">
        <v>8</v>
      </c>
      <c r="G23" s="6" t="s">
        <v>7</v>
      </c>
      <c r="H23" s="6" t="s">
        <v>336</v>
      </c>
      <c r="I23" s="6" t="s">
        <v>470</v>
      </c>
      <c r="J23" s="6" t="s">
        <v>378</v>
      </c>
      <c r="K23" s="9">
        <v>78</v>
      </c>
      <c r="L23" s="6" t="s">
        <v>349</v>
      </c>
      <c r="M23" s="6" t="s">
        <v>325</v>
      </c>
      <c r="N23" s="6" t="s">
        <v>349</v>
      </c>
      <c r="O23" s="6" t="s">
        <v>343</v>
      </c>
      <c r="P23" s="6" t="s">
        <v>19</v>
      </c>
      <c r="Q23" s="6" t="s">
        <v>35</v>
      </c>
    </row>
    <row r="24" spans="1:17" ht="15" customHeight="1">
      <c r="A24" s="15">
        <f t="shared" si="0"/>
        <v>23</v>
      </c>
      <c r="B24" s="4" t="s">
        <v>96</v>
      </c>
      <c r="C24" s="5" t="s">
        <v>97</v>
      </c>
      <c r="D24" s="4" t="s">
        <v>9</v>
      </c>
      <c r="E24" s="4" t="s">
        <v>8</v>
      </c>
      <c r="F24" s="4" t="s">
        <v>8</v>
      </c>
      <c r="G24" s="6" t="s">
        <v>7</v>
      </c>
      <c r="H24" s="6" t="s">
        <v>336</v>
      </c>
      <c r="I24" s="6" t="s">
        <v>403</v>
      </c>
      <c r="J24" s="6" t="s">
        <v>335</v>
      </c>
      <c r="K24" s="9">
        <v>57</v>
      </c>
      <c r="L24" s="6" t="s">
        <v>379</v>
      </c>
      <c r="M24" s="6" t="s">
        <v>370</v>
      </c>
      <c r="N24" s="6" t="s">
        <v>338</v>
      </c>
      <c r="O24" s="6" t="s">
        <v>336</v>
      </c>
      <c r="P24" s="6" t="s">
        <v>321</v>
      </c>
      <c r="Q24" s="6" t="s">
        <v>35</v>
      </c>
    </row>
    <row r="25" spans="1:17" ht="15" customHeight="1">
      <c r="A25" s="15">
        <f t="shared" si="0"/>
        <v>24</v>
      </c>
      <c r="B25" s="4" t="s">
        <v>99</v>
      </c>
      <c r="C25" s="5" t="s">
        <v>100</v>
      </c>
      <c r="D25" s="4" t="s">
        <v>9</v>
      </c>
      <c r="E25" s="4" t="s">
        <v>9</v>
      </c>
      <c r="F25" s="4" t="s">
        <v>8</v>
      </c>
      <c r="G25" s="6" t="s">
        <v>7</v>
      </c>
      <c r="H25" s="6" t="s">
        <v>336</v>
      </c>
      <c r="I25" s="6" t="s">
        <v>471</v>
      </c>
      <c r="J25" s="6" t="s">
        <v>474</v>
      </c>
      <c r="K25" s="9">
        <v>23</v>
      </c>
      <c r="L25" s="6" t="s">
        <v>336</v>
      </c>
      <c r="M25" s="6" t="s">
        <v>441</v>
      </c>
      <c r="N25" s="6" t="s">
        <v>370</v>
      </c>
      <c r="O25" s="6" t="s">
        <v>19</v>
      </c>
      <c r="P25" s="6" t="s">
        <v>35</v>
      </c>
      <c r="Q25" s="6" t="s">
        <v>35</v>
      </c>
    </row>
    <row r="26" spans="1:17" ht="15" customHeight="1">
      <c r="A26" s="15">
        <f t="shared" si="0"/>
        <v>25</v>
      </c>
      <c r="B26" s="4" t="s">
        <v>102</v>
      </c>
      <c r="C26" s="5" t="s">
        <v>103</v>
      </c>
      <c r="D26" s="4" t="s">
        <v>8</v>
      </c>
      <c r="E26" s="4" t="s">
        <v>9</v>
      </c>
      <c r="F26" s="4" t="s">
        <v>8</v>
      </c>
      <c r="G26" s="6" t="s">
        <v>7</v>
      </c>
      <c r="H26" s="6" t="s">
        <v>336</v>
      </c>
      <c r="I26" s="6" t="s">
        <v>477</v>
      </c>
      <c r="J26" s="6" t="s">
        <v>405</v>
      </c>
      <c r="K26" s="9">
        <v>26</v>
      </c>
      <c r="L26" s="6" t="s">
        <v>391</v>
      </c>
      <c r="M26" s="6" t="s">
        <v>337</v>
      </c>
      <c r="N26" s="6" t="s">
        <v>327</v>
      </c>
      <c r="O26" s="6" t="s">
        <v>35</v>
      </c>
      <c r="P26" s="6" t="s">
        <v>35</v>
      </c>
      <c r="Q26" s="6" t="s">
        <v>35</v>
      </c>
    </row>
    <row r="27" spans="1:17" ht="15" customHeight="1">
      <c r="A27" s="15">
        <f t="shared" si="0"/>
        <v>26</v>
      </c>
      <c r="B27" s="4" t="s">
        <v>105</v>
      </c>
      <c r="C27" s="5" t="s">
        <v>106</v>
      </c>
      <c r="D27" s="4" t="s">
        <v>8</v>
      </c>
      <c r="E27" s="4" t="s">
        <v>9</v>
      </c>
      <c r="F27" s="4" t="s">
        <v>8</v>
      </c>
      <c r="G27" s="6" t="s">
        <v>7</v>
      </c>
      <c r="H27" s="6" t="s">
        <v>336</v>
      </c>
      <c r="I27" s="6" t="s">
        <v>464</v>
      </c>
      <c r="J27" s="6" t="s">
        <v>405</v>
      </c>
      <c r="K27" s="9">
        <v>21</v>
      </c>
      <c r="L27" s="6" t="s">
        <v>421</v>
      </c>
      <c r="M27" s="6" t="s">
        <v>344</v>
      </c>
      <c r="N27" s="6" t="s">
        <v>344</v>
      </c>
      <c r="O27" s="6" t="s">
        <v>35</v>
      </c>
      <c r="P27" s="6" t="s">
        <v>35</v>
      </c>
      <c r="Q27" s="6" t="s">
        <v>35</v>
      </c>
    </row>
    <row r="28" spans="1:17">
      <c r="A28" s="15">
        <f t="shared" si="0"/>
        <v>27</v>
      </c>
      <c r="B28" s="4" t="s">
        <v>108</v>
      </c>
      <c r="C28" s="5" t="s">
        <v>109</v>
      </c>
      <c r="D28" s="4" t="s">
        <v>8</v>
      </c>
      <c r="E28" s="4" t="s">
        <v>9</v>
      </c>
      <c r="F28" s="4" t="s">
        <v>8</v>
      </c>
      <c r="G28" s="9" t="s">
        <v>7</v>
      </c>
      <c r="H28" s="9" t="s">
        <v>336</v>
      </c>
      <c r="I28" s="9" t="s">
        <v>483</v>
      </c>
      <c r="J28" s="9" t="s">
        <v>484</v>
      </c>
      <c r="K28" s="9">
        <v>19</v>
      </c>
      <c r="L28" s="9" t="s">
        <v>405</v>
      </c>
      <c r="M28" s="9" t="s">
        <v>338</v>
      </c>
      <c r="N28" s="9" t="s">
        <v>379</v>
      </c>
      <c r="O28" s="9" t="s">
        <v>35</v>
      </c>
      <c r="P28" s="9" t="s">
        <v>35</v>
      </c>
      <c r="Q28" s="9" t="s">
        <v>35</v>
      </c>
    </row>
    <row r="29" spans="1:17">
      <c r="A29" s="15">
        <f t="shared" si="0"/>
        <v>28</v>
      </c>
      <c r="B29" s="4" t="s">
        <v>111</v>
      </c>
      <c r="C29" s="5" t="s">
        <v>112</v>
      </c>
      <c r="D29" s="4" t="s">
        <v>8</v>
      </c>
      <c r="E29" s="4" t="s">
        <v>9</v>
      </c>
      <c r="F29" s="4" t="s">
        <v>8</v>
      </c>
      <c r="G29" s="9" t="s">
        <v>7</v>
      </c>
      <c r="H29" s="9" t="s">
        <v>336</v>
      </c>
      <c r="I29" s="9" t="s">
        <v>486</v>
      </c>
      <c r="J29" s="9" t="s">
        <v>474</v>
      </c>
      <c r="K29" s="9">
        <v>28</v>
      </c>
      <c r="L29" s="9" t="s">
        <v>368</v>
      </c>
      <c r="M29" s="9" t="s">
        <v>325</v>
      </c>
      <c r="N29" s="9" t="s">
        <v>361</v>
      </c>
      <c r="O29" s="9" t="s">
        <v>397</v>
      </c>
      <c r="P29" s="9" t="s">
        <v>35</v>
      </c>
      <c r="Q29" s="9" t="s">
        <v>35</v>
      </c>
    </row>
    <row r="30" spans="1:17">
      <c r="A30" s="15">
        <f t="shared" si="0"/>
        <v>29</v>
      </c>
      <c r="B30" s="4" t="s">
        <v>114</v>
      </c>
      <c r="C30" s="5" t="s">
        <v>115</v>
      </c>
      <c r="D30" s="4" t="s">
        <v>8</v>
      </c>
      <c r="E30" s="4" t="s">
        <v>9</v>
      </c>
      <c r="F30" s="4" t="s">
        <v>8</v>
      </c>
      <c r="G30" s="9" t="s">
        <v>7</v>
      </c>
      <c r="H30" s="9" t="s">
        <v>336</v>
      </c>
      <c r="I30" s="9" t="s">
        <v>490</v>
      </c>
      <c r="J30" s="9" t="s">
        <v>331</v>
      </c>
      <c r="K30" s="9">
        <v>9</v>
      </c>
      <c r="L30" s="9" t="s">
        <v>397</v>
      </c>
      <c r="M30" s="9" t="s">
        <v>408</v>
      </c>
      <c r="N30" s="9" t="s">
        <v>397</v>
      </c>
      <c r="O30" s="9" t="s">
        <v>35</v>
      </c>
      <c r="P30" s="9" t="s">
        <v>35</v>
      </c>
      <c r="Q30" s="9" t="s">
        <v>35</v>
      </c>
    </row>
    <row r="31" spans="1:17">
      <c r="A31" s="15">
        <f t="shared" si="0"/>
        <v>30</v>
      </c>
      <c r="B31" s="4" t="s">
        <v>120</v>
      </c>
      <c r="C31" s="5" t="s">
        <v>121</v>
      </c>
      <c r="D31" s="4" t="s">
        <v>9</v>
      </c>
      <c r="E31" s="4" t="s">
        <v>9</v>
      </c>
      <c r="F31" s="4" t="s">
        <v>8</v>
      </c>
      <c r="G31" s="9" t="s">
        <v>7</v>
      </c>
      <c r="H31" s="9" t="s">
        <v>336</v>
      </c>
      <c r="I31" s="9" t="s">
        <v>394</v>
      </c>
      <c r="J31" s="9" t="s">
        <v>384</v>
      </c>
      <c r="K31" s="9">
        <v>46</v>
      </c>
      <c r="L31" s="9" t="s">
        <v>363</v>
      </c>
      <c r="M31" s="9" t="s">
        <v>396</v>
      </c>
      <c r="N31" s="9" t="s">
        <v>400</v>
      </c>
      <c r="O31" s="9" t="s">
        <v>353</v>
      </c>
      <c r="P31" s="9" t="s">
        <v>19</v>
      </c>
      <c r="Q31" s="9" t="s">
        <v>35</v>
      </c>
    </row>
    <row r="32" spans="1:17">
      <c r="A32" s="15">
        <f t="shared" si="0"/>
        <v>31</v>
      </c>
      <c r="B32" s="4" t="s">
        <v>123</v>
      </c>
      <c r="C32" s="5" t="s">
        <v>124</v>
      </c>
      <c r="D32" s="4" t="s">
        <v>8</v>
      </c>
      <c r="E32" s="4" t="s">
        <v>9</v>
      </c>
      <c r="F32" s="4" t="s">
        <v>8</v>
      </c>
      <c r="G32" s="9" t="s">
        <v>7</v>
      </c>
      <c r="H32" s="9" t="s">
        <v>336</v>
      </c>
      <c r="I32" s="9" t="s">
        <v>494</v>
      </c>
      <c r="J32" s="9" t="s">
        <v>404</v>
      </c>
      <c r="K32" s="9">
        <v>5</v>
      </c>
      <c r="L32" s="9" t="s">
        <v>330</v>
      </c>
      <c r="M32" s="9" t="s">
        <v>384</v>
      </c>
      <c r="N32" s="9" t="s">
        <v>330</v>
      </c>
      <c r="O32" s="9" t="s">
        <v>35</v>
      </c>
      <c r="P32" s="9" t="s">
        <v>35</v>
      </c>
      <c r="Q32" s="9" t="s">
        <v>35</v>
      </c>
    </row>
    <row r="33" spans="1:17">
      <c r="A33" s="15">
        <f t="shared" si="0"/>
        <v>32</v>
      </c>
      <c r="B33" s="4" t="s">
        <v>126</v>
      </c>
      <c r="C33" s="5" t="s">
        <v>127</v>
      </c>
      <c r="D33" s="4" t="s">
        <v>8</v>
      </c>
      <c r="E33" s="4" t="s">
        <v>9</v>
      </c>
      <c r="F33" s="4" t="s">
        <v>8</v>
      </c>
      <c r="G33" s="9" t="s">
        <v>7</v>
      </c>
      <c r="H33" s="9" t="s">
        <v>336</v>
      </c>
      <c r="I33" s="9" t="s">
        <v>479</v>
      </c>
      <c r="J33" s="9" t="s">
        <v>335</v>
      </c>
      <c r="K33" s="9">
        <v>38</v>
      </c>
      <c r="L33" s="9" t="s">
        <v>406</v>
      </c>
      <c r="M33" s="9" t="s">
        <v>338</v>
      </c>
      <c r="N33" s="9" t="s">
        <v>409</v>
      </c>
      <c r="O33" s="9" t="s">
        <v>353</v>
      </c>
      <c r="P33" s="9" t="s">
        <v>35</v>
      </c>
      <c r="Q33" s="9" t="s">
        <v>35</v>
      </c>
    </row>
    <row r="34" spans="1:17">
      <c r="A34" s="15">
        <f t="shared" si="0"/>
        <v>33</v>
      </c>
      <c r="B34" s="4" t="s">
        <v>227</v>
      </c>
      <c r="C34" s="5" t="s">
        <v>228</v>
      </c>
      <c r="D34" s="4" t="s">
        <v>9</v>
      </c>
      <c r="E34" s="4" t="s">
        <v>8</v>
      </c>
      <c r="F34" s="4" t="s">
        <v>8</v>
      </c>
      <c r="G34" s="7" t="s">
        <v>7</v>
      </c>
      <c r="H34" s="7" t="s">
        <v>336</v>
      </c>
      <c r="I34" s="7" t="s">
        <v>458</v>
      </c>
      <c r="J34" s="7" t="s">
        <v>347</v>
      </c>
      <c r="K34" s="8">
        <v>123</v>
      </c>
      <c r="L34" s="7" t="s">
        <v>353</v>
      </c>
      <c r="M34" s="7" t="s">
        <v>382</v>
      </c>
      <c r="N34" s="7" t="s">
        <v>396</v>
      </c>
      <c r="O34" s="7" t="s">
        <v>361</v>
      </c>
      <c r="P34" s="7" t="s">
        <v>321</v>
      </c>
      <c r="Q34" s="7" t="s">
        <v>9</v>
      </c>
    </row>
    <row r="35" spans="1:17">
      <c r="G35" s="9"/>
      <c r="H35" s="9"/>
      <c r="I35" s="9"/>
      <c r="J35" s="9"/>
      <c r="K35" s="9">
        <f>SUM(K2:K34)</f>
        <v>2602</v>
      </c>
      <c r="L35" s="9"/>
      <c r="M35" s="9"/>
      <c r="N35" s="9"/>
      <c r="O35" s="9"/>
      <c r="P35" s="9"/>
      <c r="Q35" s="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39"/>
  <sheetViews>
    <sheetView workbookViewId="0">
      <selection activeCell="B34" sqref="B34"/>
    </sheetView>
  </sheetViews>
  <sheetFormatPr baseColWidth="10" defaultRowHeight="15"/>
  <cols>
    <col min="1" max="1" width="4.85546875" style="21" customWidth="1"/>
    <col min="2" max="2" width="53" style="20" customWidth="1"/>
    <col min="3" max="3" width="6.42578125" style="21" customWidth="1"/>
    <col min="4" max="4" width="6.7109375" style="21" customWidth="1"/>
    <col min="5" max="5" width="10.28515625" style="20" customWidth="1"/>
    <col min="6" max="6" width="11.42578125" style="20"/>
    <col min="7" max="7" width="8.5703125" style="20" customWidth="1"/>
    <col min="8" max="8" width="8.7109375" style="20" customWidth="1"/>
    <col min="9" max="9" width="8.140625" style="20" customWidth="1"/>
    <col min="10" max="10" width="9" style="20" customWidth="1"/>
    <col min="11" max="11" width="8" style="20" customWidth="1"/>
    <col min="12" max="12" width="8.7109375" style="20" customWidth="1"/>
    <col min="13" max="13" width="6.140625" style="20" customWidth="1"/>
    <col min="14" max="14" width="6.5703125" style="20" customWidth="1"/>
    <col min="15" max="15" width="6.140625" style="20" customWidth="1"/>
    <col min="16" max="16" width="6.42578125" style="20" customWidth="1"/>
    <col min="17" max="17" width="5.42578125" style="20" customWidth="1"/>
    <col min="18" max="18" width="4.85546875" style="20" customWidth="1"/>
    <col min="19" max="19" width="11.42578125" style="21"/>
    <col min="20" max="16384" width="11.42578125" style="20"/>
  </cols>
  <sheetData>
    <row r="1" spans="1:18">
      <c r="A1" s="50" t="s">
        <v>310</v>
      </c>
      <c r="B1" s="50" t="s">
        <v>521</v>
      </c>
      <c r="C1" s="52" t="s">
        <v>514</v>
      </c>
      <c r="D1" s="52" t="s">
        <v>515</v>
      </c>
      <c r="E1" s="53" t="s">
        <v>516</v>
      </c>
      <c r="F1" s="43" t="s">
        <v>512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5"/>
    </row>
    <row r="2" spans="1:18">
      <c r="A2" s="51"/>
      <c r="B2" s="51"/>
      <c r="C2" s="52"/>
      <c r="D2" s="51"/>
      <c r="E2" s="54"/>
      <c r="F2" s="30" t="s">
        <v>501</v>
      </c>
      <c r="G2" s="27" t="s">
        <v>502</v>
      </c>
      <c r="H2" s="23" t="s">
        <v>503</v>
      </c>
      <c r="I2" s="23" t="s">
        <v>504</v>
      </c>
      <c r="J2" s="23" t="s">
        <v>505</v>
      </c>
      <c r="K2" s="23" t="s">
        <v>506</v>
      </c>
      <c r="L2" s="23" t="s">
        <v>507</v>
      </c>
      <c r="M2" s="23" t="s">
        <v>508</v>
      </c>
      <c r="N2" s="23" t="s">
        <v>509</v>
      </c>
      <c r="O2" s="23" t="s">
        <v>510</v>
      </c>
      <c r="P2" s="25" t="s">
        <v>511</v>
      </c>
      <c r="Q2" s="46" t="s">
        <v>499</v>
      </c>
      <c r="R2" s="48" t="s">
        <v>513</v>
      </c>
    </row>
    <row r="3" spans="1:18">
      <c r="A3" s="51"/>
      <c r="B3" s="51"/>
      <c r="C3" s="52"/>
      <c r="D3" s="51"/>
      <c r="E3" s="55"/>
      <c r="F3" s="28" t="s">
        <v>313</v>
      </c>
      <c r="G3" s="24">
        <v>297</v>
      </c>
      <c r="H3" s="24">
        <v>300</v>
      </c>
      <c r="I3" s="24">
        <v>288</v>
      </c>
      <c r="J3" s="24">
        <v>353</v>
      </c>
      <c r="K3" s="24">
        <v>306</v>
      </c>
      <c r="L3" s="24">
        <v>276</v>
      </c>
      <c r="M3" s="24">
        <v>257</v>
      </c>
      <c r="N3" s="24">
        <v>276</v>
      </c>
      <c r="O3" s="24">
        <v>305</v>
      </c>
      <c r="P3" s="26">
        <v>372</v>
      </c>
      <c r="Q3" s="47"/>
      <c r="R3" s="49"/>
    </row>
    <row r="4" spans="1:18" ht="15" customHeight="1">
      <c r="A4" s="15">
        <v>1</v>
      </c>
      <c r="B4" s="5" t="s">
        <v>11</v>
      </c>
      <c r="C4" s="4" t="s">
        <v>8</v>
      </c>
      <c r="D4" s="4" t="s">
        <v>8</v>
      </c>
      <c r="E4" s="34">
        <v>89</v>
      </c>
      <c r="F4" s="4" t="s">
        <v>328</v>
      </c>
      <c r="G4" s="29" t="s">
        <v>500</v>
      </c>
      <c r="H4" s="29" t="s">
        <v>500</v>
      </c>
      <c r="I4" s="29" t="s">
        <v>500</v>
      </c>
      <c r="J4" s="29" t="s">
        <v>500</v>
      </c>
      <c r="K4" s="29" t="s">
        <v>500</v>
      </c>
      <c r="L4" s="29" t="s">
        <v>500</v>
      </c>
      <c r="M4" s="29" t="s">
        <v>499</v>
      </c>
      <c r="N4" s="29" t="s">
        <v>500</v>
      </c>
      <c r="O4" s="29" t="s">
        <v>500</v>
      </c>
      <c r="P4" s="29" t="s">
        <v>500</v>
      </c>
      <c r="Q4" s="34">
        <v>1</v>
      </c>
      <c r="R4" s="34">
        <v>9</v>
      </c>
    </row>
    <row r="5" spans="1:18" ht="15" customHeight="1">
      <c r="A5" s="15">
        <f>A4+1</f>
        <v>2</v>
      </c>
      <c r="B5" s="5" t="s">
        <v>14</v>
      </c>
      <c r="C5" s="4" t="s">
        <v>8</v>
      </c>
      <c r="D5" s="4" t="s">
        <v>8</v>
      </c>
      <c r="E5" s="35">
        <v>90</v>
      </c>
      <c r="F5" s="4" t="s">
        <v>334</v>
      </c>
      <c r="G5" s="29" t="s">
        <v>500</v>
      </c>
      <c r="H5" s="29" t="s">
        <v>500</v>
      </c>
      <c r="I5" s="29" t="s">
        <v>499</v>
      </c>
      <c r="J5" s="29" t="s">
        <v>499</v>
      </c>
      <c r="K5" s="29" t="s">
        <v>500</v>
      </c>
      <c r="L5" s="29" t="s">
        <v>499</v>
      </c>
      <c r="M5" s="29" t="s">
        <v>499</v>
      </c>
      <c r="N5" s="29" t="s">
        <v>499</v>
      </c>
      <c r="O5" s="29" t="s">
        <v>500</v>
      </c>
      <c r="P5" s="29" t="s">
        <v>500</v>
      </c>
      <c r="Q5" s="34">
        <v>5</v>
      </c>
      <c r="R5" s="34">
        <v>5</v>
      </c>
    </row>
    <row r="6" spans="1:18" ht="15" customHeight="1">
      <c r="A6" s="15">
        <f t="shared" ref="A6:A37" si="0">A5+1</f>
        <v>3</v>
      </c>
      <c r="B6" s="5" t="s">
        <v>21</v>
      </c>
      <c r="C6" s="4" t="s">
        <v>8</v>
      </c>
      <c r="D6" s="4" t="s">
        <v>8</v>
      </c>
      <c r="E6" s="34">
        <v>92</v>
      </c>
      <c r="F6" s="4" t="s">
        <v>341</v>
      </c>
      <c r="G6" s="29" t="s">
        <v>500</v>
      </c>
      <c r="H6" s="29" t="s">
        <v>500</v>
      </c>
      <c r="I6" s="29" t="s">
        <v>499</v>
      </c>
      <c r="J6" s="29" t="s">
        <v>500</v>
      </c>
      <c r="K6" s="29" t="s">
        <v>500</v>
      </c>
      <c r="L6" s="29" t="s">
        <v>499</v>
      </c>
      <c r="M6" s="29" t="s">
        <v>499</v>
      </c>
      <c r="N6" s="29" t="s">
        <v>499</v>
      </c>
      <c r="O6" s="29" t="s">
        <v>500</v>
      </c>
      <c r="P6" s="29" t="s">
        <v>500</v>
      </c>
      <c r="Q6" s="34">
        <v>4</v>
      </c>
      <c r="R6" s="34">
        <v>6</v>
      </c>
    </row>
    <row r="7" spans="1:18" ht="15" customHeight="1">
      <c r="A7" s="15">
        <f t="shared" si="0"/>
        <v>4</v>
      </c>
      <c r="B7" s="5" t="s">
        <v>24</v>
      </c>
      <c r="C7" s="4" t="s">
        <v>8</v>
      </c>
      <c r="D7" s="4" t="s">
        <v>8</v>
      </c>
      <c r="E7" s="34">
        <v>79</v>
      </c>
      <c r="F7" s="4" t="s">
        <v>346</v>
      </c>
      <c r="G7" s="29" t="s">
        <v>499</v>
      </c>
      <c r="H7" s="29" t="s">
        <v>499</v>
      </c>
      <c r="I7" s="29" t="s">
        <v>499</v>
      </c>
      <c r="J7" s="29" t="s">
        <v>500</v>
      </c>
      <c r="K7" s="29" t="s">
        <v>499</v>
      </c>
      <c r="L7" s="29" t="s">
        <v>499</v>
      </c>
      <c r="M7" s="29" t="s">
        <v>499</v>
      </c>
      <c r="N7" s="29" t="s">
        <v>499</v>
      </c>
      <c r="O7" s="29" t="s">
        <v>499</v>
      </c>
      <c r="P7" s="29" t="s">
        <v>500</v>
      </c>
      <c r="Q7" s="34">
        <v>8</v>
      </c>
      <c r="R7" s="34">
        <v>2</v>
      </c>
    </row>
    <row r="8" spans="1:18" ht="15" customHeight="1">
      <c r="A8" s="15">
        <f t="shared" si="0"/>
        <v>5</v>
      </c>
      <c r="B8" s="5" t="s">
        <v>27</v>
      </c>
      <c r="C8" s="4" t="s">
        <v>8</v>
      </c>
      <c r="D8" s="4" t="s">
        <v>8</v>
      </c>
      <c r="E8" s="34">
        <v>79</v>
      </c>
      <c r="F8" s="11" t="s">
        <v>351</v>
      </c>
      <c r="G8" s="29" t="s">
        <v>499</v>
      </c>
      <c r="H8" s="29" t="s">
        <v>499</v>
      </c>
      <c r="I8" s="29" t="s">
        <v>499</v>
      </c>
      <c r="J8" s="29" t="s">
        <v>500</v>
      </c>
      <c r="K8" s="29" t="s">
        <v>499</v>
      </c>
      <c r="L8" s="29" t="s">
        <v>499</v>
      </c>
      <c r="M8" s="29" t="s">
        <v>499</v>
      </c>
      <c r="N8" s="29" t="s">
        <v>499</v>
      </c>
      <c r="O8" s="29" t="s">
        <v>499</v>
      </c>
      <c r="P8" s="29" t="s">
        <v>500</v>
      </c>
      <c r="Q8" s="34">
        <v>8</v>
      </c>
      <c r="R8" s="34">
        <v>2</v>
      </c>
    </row>
    <row r="9" spans="1:18" ht="15" customHeight="1">
      <c r="A9" s="15">
        <f t="shared" si="0"/>
        <v>6</v>
      </c>
      <c r="B9" s="5" t="s">
        <v>30</v>
      </c>
      <c r="C9" s="4" t="s">
        <v>8</v>
      </c>
      <c r="D9" s="4" t="s">
        <v>8</v>
      </c>
      <c r="E9" s="34">
        <v>58</v>
      </c>
      <c r="F9" s="4" t="s">
        <v>355</v>
      </c>
      <c r="G9" s="29" t="s">
        <v>499</v>
      </c>
      <c r="H9" s="29" t="s">
        <v>499</v>
      </c>
      <c r="I9" s="29" t="s">
        <v>499</v>
      </c>
      <c r="J9" s="29" t="s">
        <v>500</v>
      </c>
      <c r="K9" s="29" t="s">
        <v>499</v>
      </c>
      <c r="L9" s="29" t="s">
        <v>499</v>
      </c>
      <c r="M9" s="29" t="s">
        <v>499</v>
      </c>
      <c r="N9" s="29" t="s">
        <v>499</v>
      </c>
      <c r="O9" s="29" t="s">
        <v>499</v>
      </c>
      <c r="P9" s="29" t="s">
        <v>500</v>
      </c>
      <c r="Q9" s="34">
        <v>8</v>
      </c>
      <c r="R9" s="34">
        <v>2</v>
      </c>
    </row>
    <row r="10" spans="1:18" ht="15" customHeight="1">
      <c r="A10" s="15">
        <f t="shared" si="0"/>
        <v>7</v>
      </c>
      <c r="B10" s="5" t="s">
        <v>40</v>
      </c>
      <c r="C10" s="4" t="s">
        <v>8</v>
      </c>
      <c r="D10" s="4" t="s">
        <v>8</v>
      </c>
      <c r="E10" s="34">
        <v>213</v>
      </c>
      <c r="F10" s="4" t="s">
        <v>359</v>
      </c>
      <c r="G10" s="29" t="s">
        <v>499</v>
      </c>
      <c r="H10" s="29" t="s">
        <v>499</v>
      </c>
      <c r="I10" s="29" t="s">
        <v>499</v>
      </c>
      <c r="J10" s="29" t="s">
        <v>500</v>
      </c>
      <c r="K10" s="29" t="s">
        <v>500</v>
      </c>
      <c r="L10" s="29" t="s">
        <v>499</v>
      </c>
      <c r="M10" s="29" t="s">
        <v>499</v>
      </c>
      <c r="N10" s="29" t="s">
        <v>499</v>
      </c>
      <c r="O10" s="29" t="s">
        <v>500</v>
      </c>
      <c r="P10" s="29" t="s">
        <v>500</v>
      </c>
      <c r="Q10" s="34">
        <v>6</v>
      </c>
      <c r="R10" s="34">
        <v>4</v>
      </c>
    </row>
    <row r="11" spans="1:18" ht="15" customHeight="1">
      <c r="A11" s="15">
        <f t="shared" si="0"/>
        <v>8</v>
      </c>
      <c r="B11" s="5" t="s">
        <v>43</v>
      </c>
      <c r="C11" s="4" t="s">
        <v>8</v>
      </c>
      <c r="D11" s="4" t="s">
        <v>8</v>
      </c>
      <c r="E11" s="34">
        <v>86</v>
      </c>
      <c r="F11" s="11" t="s">
        <v>362</v>
      </c>
      <c r="G11" s="29" t="s">
        <v>499</v>
      </c>
      <c r="H11" s="29" t="s">
        <v>499</v>
      </c>
      <c r="I11" s="29" t="s">
        <v>499</v>
      </c>
      <c r="J11" s="29" t="s">
        <v>500</v>
      </c>
      <c r="K11" s="29" t="s">
        <v>499</v>
      </c>
      <c r="L11" s="29" t="s">
        <v>499</v>
      </c>
      <c r="M11" s="29" t="s">
        <v>499</v>
      </c>
      <c r="N11" s="29" t="s">
        <v>499</v>
      </c>
      <c r="O11" s="29" t="s">
        <v>499</v>
      </c>
      <c r="P11" s="29" t="s">
        <v>500</v>
      </c>
      <c r="Q11" s="34">
        <v>8</v>
      </c>
      <c r="R11" s="34">
        <v>2</v>
      </c>
    </row>
    <row r="12" spans="1:18" ht="15" customHeight="1">
      <c r="A12" s="15">
        <f t="shared" si="0"/>
        <v>9</v>
      </c>
      <c r="B12" s="5" t="s">
        <v>46</v>
      </c>
      <c r="C12" s="4" t="s">
        <v>8</v>
      </c>
      <c r="D12" s="4" t="s">
        <v>8</v>
      </c>
      <c r="E12" s="34">
        <v>7</v>
      </c>
      <c r="F12" s="11" t="s">
        <v>365</v>
      </c>
      <c r="G12" s="29" t="s">
        <v>500</v>
      </c>
      <c r="H12" s="29" t="s">
        <v>500</v>
      </c>
      <c r="I12" s="29" t="s">
        <v>500</v>
      </c>
      <c r="J12" s="29" t="s">
        <v>500</v>
      </c>
      <c r="K12" s="29" t="s">
        <v>500</v>
      </c>
      <c r="L12" s="29" t="s">
        <v>500</v>
      </c>
      <c r="M12" s="29" t="s">
        <v>500</v>
      </c>
      <c r="N12" s="29" t="s">
        <v>500</v>
      </c>
      <c r="O12" s="29" t="s">
        <v>500</v>
      </c>
      <c r="P12" s="29" t="s">
        <v>500</v>
      </c>
      <c r="Q12" s="34">
        <v>0</v>
      </c>
      <c r="R12" s="34">
        <v>10</v>
      </c>
    </row>
    <row r="13" spans="1:18" ht="15" customHeight="1">
      <c r="A13" s="15">
        <f t="shared" si="0"/>
        <v>10</v>
      </c>
      <c r="B13" s="5" t="s">
        <v>49</v>
      </c>
      <c r="C13" s="4" t="s">
        <v>8</v>
      </c>
      <c r="D13" s="4" t="s">
        <v>8</v>
      </c>
      <c r="E13" s="34">
        <v>39</v>
      </c>
      <c r="F13" s="11" t="s">
        <v>369</v>
      </c>
      <c r="G13" s="29" t="s">
        <v>499</v>
      </c>
      <c r="H13" s="29" t="s">
        <v>499</v>
      </c>
      <c r="I13" s="29" t="s">
        <v>499</v>
      </c>
      <c r="J13" s="29" t="s">
        <v>499</v>
      </c>
      <c r="K13" s="29" t="s">
        <v>499</v>
      </c>
      <c r="L13" s="29" t="s">
        <v>499</v>
      </c>
      <c r="M13" s="29" t="s">
        <v>499</v>
      </c>
      <c r="N13" s="29" t="s">
        <v>499</v>
      </c>
      <c r="O13" s="29" t="s">
        <v>499</v>
      </c>
      <c r="P13" s="29" t="s">
        <v>500</v>
      </c>
      <c r="Q13" s="34">
        <v>9</v>
      </c>
      <c r="R13" s="34">
        <v>1</v>
      </c>
    </row>
    <row r="14" spans="1:18" ht="15" customHeight="1">
      <c r="A14" s="15">
        <f t="shared" si="0"/>
        <v>11</v>
      </c>
      <c r="B14" s="5" t="s">
        <v>52</v>
      </c>
      <c r="C14" s="4" t="s">
        <v>8</v>
      </c>
      <c r="D14" s="4" t="s">
        <v>8</v>
      </c>
      <c r="E14" s="34">
        <v>89</v>
      </c>
      <c r="F14" s="11" t="s">
        <v>371</v>
      </c>
      <c r="G14" s="29" t="s">
        <v>500</v>
      </c>
      <c r="H14" s="29" t="s">
        <v>500</v>
      </c>
      <c r="I14" s="29" t="s">
        <v>499</v>
      </c>
      <c r="J14" s="29" t="s">
        <v>500</v>
      </c>
      <c r="K14" s="29" t="s">
        <v>500</v>
      </c>
      <c r="L14" s="29" t="s">
        <v>499</v>
      </c>
      <c r="M14" s="29" t="s">
        <v>499</v>
      </c>
      <c r="N14" s="29" t="s">
        <v>499</v>
      </c>
      <c r="O14" s="29" t="s">
        <v>500</v>
      </c>
      <c r="P14" s="29" t="s">
        <v>500</v>
      </c>
      <c r="Q14" s="34">
        <v>4</v>
      </c>
      <c r="R14" s="34">
        <v>6</v>
      </c>
    </row>
    <row r="15" spans="1:18" ht="15" customHeight="1">
      <c r="A15" s="15">
        <f t="shared" si="0"/>
        <v>12</v>
      </c>
      <c r="B15" s="5" t="s">
        <v>55</v>
      </c>
      <c r="C15" s="4" t="s">
        <v>8</v>
      </c>
      <c r="D15" s="4" t="s">
        <v>8</v>
      </c>
      <c r="E15" s="34">
        <v>42</v>
      </c>
      <c r="F15" s="11" t="s">
        <v>372</v>
      </c>
      <c r="G15" s="29" t="s">
        <v>500</v>
      </c>
      <c r="H15" s="29" t="s">
        <v>500</v>
      </c>
      <c r="I15" s="29" t="s">
        <v>500</v>
      </c>
      <c r="J15" s="29" t="s">
        <v>500</v>
      </c>
      <c r="K15" s="29" t="s">
        <v>500</v>
      </c>
      <c r="L15" s="29" t="s">
        <v>499</v>
      </c>
      <c r="M15" s="29" t="s">
        <v>499</v>
      </c>
      <c r="N15" s="29" t="s">
        <v>499</v>
      </c>
      <c r="O15" s="29" t="s">
        <v>500</v>
      </c>
      <c r="P15" s="29" t="s">
        <v>500</v>
      </c>
      <c r="Q15" s="34">
        <v>3</v>
      </c>
      <c r="R15" s="34">
        <v>7</v>
      </c>
    </row>
    <row r="16" spans="1:18" ht="15" customHeight="1">
      <c r="A16" s="15">
        <f t="shared" si="0"/>
        <v>13</v>
      </c>
      <c r="B16" s="5" t="s">
        <v>58</v>
      </c>
      <c r="C16" s="4" t="s">
        <v>8</v>
      </c>
      <c r="D16" s="4" t="s">
        <v>8</v>
      </c>
      <c r="E16" s="34">
        <v>32</v>
      </c>
      <c r="F16" s="11" t="s">
        <v>374</v>
      </c>
      <c r="G16" s="29" t="s">
        <v>499</v>
      </c>
      <c r="H16" s="29" t="s">
        <v>499</v>
      </c>
      <c r="I16" s="29" t="s">
        <v>499</v>
      </c>
      <c r="J16" s="29" t="s">
        <v>500</v>
      </c>
      <c r="K16" s="29" t="s">
        <v>499</v>
      </c>
      <c r="L16" s="29" t="s">
        <v>499</v>
      </c>
      <c r="M16" s="29" t="s">
        <v>499</v>
      </c>
      <c r="N16" s="29" t="s">
        <v>499</v>
      </c>
      <c r="O16" s="29" t="s">
        <v>499</v>
      </c>
      <c r="P16" s="29" t="s">
        <v>500</v>
      </c>
      <c r="Q16" s="34">
        <v>8</v>
      </c>
      <c r="R16" s="34">
        <v>2</v>
      </c>
    </row>
    <row r="17" spans="1:18" ht="15" customHeight="1">
      <c r="A17" s="15">
        <f t="shared" si="0"/>
        <v>14</v>
      </c>
      <c r="B17" s="5" t="s">
        <v>61</v>
      </c>
      <c r="C17" s="4" t="s">
        <v>8</v>
      </c>
      <c r="D17" s="4" t="s">
        <v>8</v>
      </c>
      <c r="E17" s="34">
        <v>202</v>
      </c>
      <c r="F17" s="11" t="s">
        <v>376</v>
      </c>
      <c r="G17" s="29" t="s">
        <v>500</v>
      </c>
      <c r="H17" s="29" t="s">
        <v>500</v>
      </c>
      <c r="I17" s="29" t="s">
        <v>499</v>
      </c>
      <c r="J17" s="29" t="s">
        <v>500</v>
      </c>
      <c r="K17" s="29" t="s">
        <v>500</v>
      </c>
      <c r="L17" s="29" t="s">
        <v>499</v>
      </c>
      <c r="M17" s="29" t="s">
        <v>499</v>
      </c>
      <c r="N17" s="29" t="s">
        <v>499</v>
      </c>
      <c r="O17" s="29" t="s">
        <v>500</v>
      </c>
      <c r="P17" s="29" t="s">
        <v>500</v>
      </c>
      <c r="Q17" s="34">
        <v>4</v>
      </c>
      <c r="R17" s="34">
        <v>6</v>
      </c>
    </row>
    <row r="18" spans="1:18" ht="15" customHeight="1">
      <c r="A18" s="15">
        <f t="shared" si="0"/>
        <v>15</v>
      </c>
      <c r="B18" s="5" t="s">
        <v>64</v>
      </c>
      <c r="C18" s="4" t="s">
        <v>8</v>
      </c>
      <c r="D18" s="4" t="s">
        <v>8</v>
      </c>
      <c r="E18" s="36">
        <v>199</v>
      </c>
      <c r="F18" s="11" t="s">
        <v>377</v>
      </c>
      <c r="G18" s="29" t="s">
        <v>500</v>
      </c>
      <c r="H18" s="29" t="s">
        <v>500</v>
      </c>
      <c r="I18" s="29" t="s">
        <v>500</v>
      </c>
      <c r="J18" s="29" t="s">
        <v>500</v>
      </c>
      <c r="K18" s="29" t="s">
        <v>500</v>
      </c>
      <c r="L18" s="29" t="s">
        <v>500</v>
      </c>
      <c r="M18" s="29" t="s">
        <v>499</v>
      </c>
      <c r="N18" s="29" t="s">
        <v>500</v>
      </c>
      <c r="O18" s="29" t="s">
        <v>500</v>
      </c>
      <c r="P18" s="29" t="s">
        <v>500</v>
      </c>
      <c r="Q18" s="34">
        <v>1</v>
      </c>
      <c r="R18" s="34">
        <v>9</v>
      </c>
    </row>
    <row r="19" spans="1:18" ht="15" customHeight="1">
      <c r="A19" s="15">
        <f t="shared" si="0"/>
        <v>16</v>
      </c>
      <c r="B19" s="5" t="s">
        <v>67</v>
      </c>
      <c r="C19" s="4" t="s">
        <v>8</v>
      </c>
      <c r="D19" s="4" t="s">
        <v>8</v>
      </c>
      <c r="E19" s="36">
        <v>67</v>
      </c>
      <c r="F19" s="11" t="s">
        <v>380</v>
      </c>
      <c r="G19" s="29" t="s">
        <v>500</v>
      </c>
      <c r="H19" s="29" t="s">
        <v>500</v>
      </c>
      <c r="I19" s="29" t="s">
        <v>500</v>
      </c>
      <c r="J19" s="29" t="s">
        <v>500</v>
      </c>
      <c r="K19" s="29" t="s">
        <v>500</v>
      </c>
      <c r="L19" s="29" t="s">
        <v>499</v>
      </c>
      <c r="M19" s="29" t="s">
        <v>499</v>
      </c>
      <c r="N19" s="29" t="s">
        <v>499</v>
      </c>
      <c r="O19" s="29" t="s">
        <v>500</v>
      </c>
      <c r="P19" s="29" t="s">
        <v>500</v>
      </c>
      <c r="Q19" s="34">
        <v>3</v>
      </c>
      <c r="R19" s="34">
        <v>7</v>
      </c>
    </row>
    <row r="20" spans="1:18" ht="15" customHeight="1">
      <c r="A20" s="15">
        <f t="shared" si="0"/>
        <v>17</v>
      </c>
      <c r="B20" s="5" t="s">
        <v>76</v>
      </c>
      <c r="C20" s="4" t="s">
        <v>8</v>
      </c>
      <c r="D20" s="4" t="s">
        <v>8</v>
      </c>
      <c r="E20" s="36">
        <v>21</v>
      </c>
      <c r="F20" s="11" t="s">
        <v>428</v>
      </c>
      <c r="G20" s="29" t="s">
        <v>499</v>
      </c>
      <c r="H20" s="29" t="s">
        <v>499</v>
      </c>
      <c r="I20" s="29" t="s">
        <v>499</v>
      </c>
      <c r="J20" s="29" t="s">
        <v>500</v>
      </c>
      <c r="K20" s="29" t="s">
        <v>500</v>
      </c>
      <c r="L20" s="29" t="s">
        <v>499</v>
      </c>
      <c r="M20" s="29" t="s">
        <v>499</v>
      </c>
      <c r="N20" s="29" t="s">
        <v>499</v>
      </c>
      <c r="O20" s="29" t="s">
        <v>500</v>
      </c>
      <c r="P20" s="29" t="s">
        <v>500</v>
      </c>
      <c r="Q20" s="34">
        <v>6</v>
      </c>
      <c r="R20" s="34">
        <v>4</v>
      </c>
    </row>
    <row r="21" spans="1:18" ht="15" customHeight="1">
      <c r="A21" s="15">
        <f t="shared" si="0"/>
        <v>18</v>
      </c>
      <c r="B21" s="5" t="s">
        <v>79</v>
      </c>
      <c r="C21" s="4" t="s">
        <v>8</v>
      </c>
      <c r="D21" s="4" t="s">
        <v>8</v>
      </c>
      <c r="E21" s="36">
        <v>177</v>
      </c>
      <c r="F21" s="11" t="s">
        <v>359</v>
      </c>
      <c r="G21" s="29" t="s">
        <v>499</v>
      </c>
      <c r="H21" s="29" t="s">
        <v>499</v>
      </c>
      <c r="I21" s="29" t="s">
        <v>499</v>
      </c>
      <c r="J21" s="29" t="s">
        <v>500</v>
      </c>
      <c r="K21" s="29" t="s">
        <v>500</v>
      </c>
      <c r="L21" s="29" t="s">
        <v>499</v>
      </c>
      <c r="M21" s="29" t="s">
        <v>499</v>
      </c>
      <c r="N21" s="29" t="s">
        <v>499</v>
      </c>
      <c r="O21" s="29" t="s">
        <v>500</v>
      </c>
      <c r="P21" s="29" t="s">
        <v>500</v>
      </c>
      <c r="Q21" s="34">
        <v>6</v>
      </c>
      <c r="R21" s="34">
        <v>4</v>
      </c>
    </row>
    <row r="22" spans="1:18" ht="15" customHeight="1">
      <c r="A22" s="15">
        <f t="shared" si="0"/>
        <v>19</v>
      </c>
      <c r="B22" s="5" t="s">
        <v>82</v>
      </c>
      <c r="C22" s="4" t="s">
        <v>8</v>
      </c>
      <c r="D22" s="4" t="s">
        <v>8</v>
      </c>
      <c r="E22" s="36">
        <v>102</v>
      </c>
      <c r="F22" s="11" t="s">
        <v>451</v>
      </c>
      <c r="G22" s="29" t="s">
        <v>500</v>
      </c>
      <c r="H22" s="29" t="s">
        <v>500</v>
      </c>
      <c r="I22" s="29" t="s">
        <v>500</v>
      </c>
      <c r="J22" s="29" t="s">
        <v>500</v>
      </c>
      <c r="K22" s="29" t="s">
        <v>500</v>
      </c>
      <c r="L22" s="29" t="s">
        <v>500</v>
      </c>
      <c r="M22" s="29" t="s">
        <v>500</v>
      </c>
      <c r="N22" s="29" t="s">
        <v>500</v>
      </c>
      <c r="O22" s="29" t="s">
        <v>500</v>
      </c>
      <c r="P22" s="29" t="s">
        <v>500</v>
      </c>
      <c r="Q22" s="34">
        <v>0</v>
      </c>
      <c r="R22" s="34">
        <v>10</v>
      </c>
    </row>
    <row r="23" spans="1:18" ht="15" customHeight="1">
      <c r="A23" s="15">
        <f t="shared" si="0"/>
        <v>20</v>
      </c>
      <c r="B23" s="5" t="s">
        <v>85</v>
      </c>
      <c r="C23" s="4" t="s">
        <v>8</v>
      </c>
      <c r="D23" s="4" t="s">
        <v>8</v>
      </c>
      <c r="E23" s="36">
        <v>80</v>
      </c>
      <c r="F23" s="11" t="s">
        <v>428</v>
      </c>
      <c r="G23" s="29" t="s">
        <v>499</v>
      </c>
      <c r="H23" s="29" t="s">
        <v>499</v>
      </c>
      <c r="I23" s="29" t="s">
        <v>499</v>
      </c>
      <c r="J23" s="29" t="s">
        <v>500</v>
      </c>
      <c r="K23" s="29" t="s">
        <v>500</v>
      </c>
      <c r="L23" s="29" t="s">
        <v>499</v>
      </c>
      <c r="M23" s="29" t="s">
        <v>499</v>
      </c>
      <c r="N23" s="29" t="s">
        <v>499</v>
      </c>
      <c r="O23" s="29" t="s">
        <v>500</v>
      </c>
      <c r="P23" s="29" t="s">
        <v>500</v>
      </c>
      <c r="Q23" s="34">
        <v>6</v>
      </c>
      <c r="R23" s="34">
        <v>4</v>
      </c>
    </row>
    <row r="24" spans="1:18" ht="15" customHeight="1">
      <c r="A24" s="15">
        <f t="shared" si="0"/>
        <v>21</v>
      </c>
      <c r="B24" s="5" t="s">
        <v>91</v>
      </c>
      <c r="C24" s="4" t="s">
        <v>8</v>
      </c>
      <c r="D24" s="4" t="s">
        <v>8</v>
      </c>
      <c r="E24" s="36">
        <v>110</v>
      </c>
      <c r="F24" s="10" t="s">
        <v>428</v>
      </c>
      <c r="G24" s="29" t="s">
        <v>499</v>
      </c>
      <c r="H24" s="29" t="s">
        <v>499</v>
      </c>
      <c r="I24" s="29" t="s">
        <v>499</v>
      </c>
      <c r="J24" s="29" t="s">
        <v>500</v>
      </c>
      <c r="K24" s="29" t="s">
        <v>500</v>
      </c>
      <c r="L24" s="29" t="s">
        <v>499</v>
      </c>
      <c r="M24" s="29" t="s">
        <v>499</v>
      </c>
      <c r="N24" s="29" t="s">
        <v>499</v>
      </c>
      <c r="O24" s="29" t="s">
        <v>500</v>
      </c>
      <c r="P24" s="29" t="s">
        <v>500</v>
      </c>
      <c r="Q24" s="34">
        <v>6</v>
      </c>
      <c r="R24" s="34">
        <v>4</v>
      </c>
    </row>
    <row r="25" spans="1:18" ht="15" customHeight="1">
      <c r="A25" s="15">
        <f t="shared" si="0"/>
        <v>22</v>
      </c>
      <c r="B25" s="5" t="s">
        <v>94</v>
      </c>
      <c r="C25" s="4" t="s">
        <v>8</v>
      </c>
      <c r="D25" s="4" t="s">
        <v>8</v>
      </c>
      <c r="E25" s="36">
        <v>107</v>
      </c>
      <c r="F25" s="10" t="s">
        <v>455</v>
      </c>
      <c r="G25" s="29" t="s">
        <v>500</v>
      </c>
      <c r="H25" s="29" t="s">
        <v>500</v>
      </c>
      <c r="I25" s="29" t="s">
        <v>500</v>
      </c>
      <c r="J25" s="29" t="s">
        <v>500</v>
      </c>
      <c r="K25" s="29" t="s">
        <v>500</v>
      </c>
      <c r="L25" s="29" t="s">
        <v>500</v>
      </c>
      <c r="M25" s="29" t="s">
        <v>499</v>
      </c>
      <c r="N25" s="29" t="s">
        <v>500</v>
      </c>
      <c r="O25" s="29" t="s">
        <v>500</v>
      </c>
      <c r="P25" s="29" t="s">
        <v>500</v>
      </c>
      <c r="Q25" s="34">
        <v>1</v>
      </c>
      <c r="R25" s="34">
        <v>9</v>
      </c>
    </row>
    <row r="26" spans="1:18" ht="15" customHeight="1">
      <c r="A26" s="15">
        <f t="shared" si="0"/>
        <v>23</v>
      </c>
      <c r="B26" s="5" t="s">
        <v>97</v>
      </c>
      <c r="C26" s="4" t="s">
        <v>8</v>
      </c>
      <c r="D26" s="4" t="s">
        <v>8</v>
      </c>
      <c r="E26" s="36">
        <v>95</v>
      </c>
      <c r="F26" s="10" t="s">
        <v>390</v>
      </c>
      <c r="G26" s="29" t="s">
        <v>500</v>
      </c>
      <c r="H26" s="29" t="s">
        <v>500</v>
      </c>
      <c r="I26" s="29" t="s">
        <v>500</v>
      </c>
      <c r="J26" s="29" t="s">
        <v>500</v>
      </c>
      <c r="K26" s="29" t="s">
        <v>500</v>
      </c>
      <c r="L26" s="29" t="s">
        <v>500</v>
      </c>
      <c r="M26" s="29" t="s">
        <v>499</v>
      </c>
      <c r="N26" s="29" t="s">
        <v>500</v>
      </c>
      <c r="O26" s="29" t="s">
        <v>500</v>
      </c>
      <c r="P26" s="29" t="s">
        <v>500</v>
      </c>
      <c r="Q26" s="34">
        <v>1</v>
      </c>
      <c r="R26" s="34">
        <v>9</v>
      </c>
    </row>
    <row r="27" spans="1:18" ht="15" customHeight="1">
      <c r="A27" s="15">
        <f t="shared" si="0"/>
        <v>24</v>
      </c>
      <c r="B27" s="5" t="s">
        <v>100</v>
      </c>
      <c r="C27" s="33" t="s">
        <v>9</v>
      </c>
      <c r="D27" s="4" t="s">
        <v>8</v>
      </c>
      <c r="E27" s="36">
        <v>26</v>
      </c>
      <c r="F27" s="10" t="s">
        <v>448</v>
      </c>
      <c r="G27" s="29" t="s">
        <v>500</v>
      </c>
      <c r="H27" s="29" t="s">
        <v>500</v>
      </c>
      <c r="I27" s="29" t="s">
        <v>500</v>
      </c>
      <c r="J27" s="29" t="s">
        <v>500</v>
      </c>
      <c r="K27" s="29" t="s">
        <v>500</v>
      </c>
      <c r="L27" s="29" t="s">
        <v>499</v>
      </c>
      <c r="M27" s="29" t="s">
        <v>499</v>
      </c>
      <c r="N27" s="29" t="s">
        <v>499</v>
      </c>
      <c r="O27" s="29" t="s">
        <v>500</v>
      </c>
      <c r="P27" s="29" t="s">
        <v>500</v>
      </c>
      <c r="Q27" s="34">
        <v>3</v>
      </c>
      <c r="R27" s="34">
        <v>7</v>
      </c>
    </row>
    <row r="28" spans="1:18" ht="15" customHeight="1">
      <c r="A28" s="15">
        <f t="shared" si="0"/>
        <v>25</v>
      </c>
      <c r="B28" s="5" t="s">
        <v>103</v>
      </c>
      <c r="C28" s="33" t="s">
        <v>9</v>
      </c>
      <c r="D28" s="4" t="s">
        <v>8</v>
      </c>
      <c r="E28" s="36">
        <v>36</v>
      </c>
      <c r="F28" s="10" t="s">
        <v>322</v>
      </c>
      <c r="G28" s="29" t="s">
        <v>500</v>
      </c>
      <c r="H28" s="29" t="s">
        <v>500</v>
      </c>
      <c r="I28" s="29" t="s">
        <v>500</v>
      </c>
      <c r="J28" s="29" t="s">
        <v>500</v>
      </c>
      <c r="K28" s="29" t="s">
        <v>500</v>
      </c>
      <c r="L28" s="29" t="s">
        <v>500</v>
      </c>
      <c r="M28" s="29" t="s">
        <v>499</v>
      </c>
      <c r="N28" s="29" t="s">
        <v>500</v>
      </c>
      <c r="O28" s="29" t="s">
        <v>500</v>
      </c>
      <c r="P28" s="29" t="s">
        <v>500</v>
      </c>
      <c r="Q28" s="34">
        <v>1</v>
      </c>
      <c r="R28" s="34">
        <v>9</v>
      </c>
    </row>
    <row r="29" spans="1:18" ht="15" customHeight="1">
      <c r="A29" s="15">
        <f t="shared" si="0"/>
        <v>26</v>
      </c>
      <c r="B29" s="5" t="s">
        <v>106</v>
      </c>
      <c r="C29" s="33" t="s">
        <v>9</v>
      </c>
      <c r="D29" s="4" t="s">
        <v>8</v>
      </c>
      <c r="E29" s="36">
        <v>30</v>
      </c>
      <c r="F29" s="10" t="s">
        <v>471</v>
      </c>
      <c r="G29" s="29" t="s">
        <v>500</v>
      </c>
      <c r="H29" s="29" t="s">
        <v>500</v>
      </c>
      <c r="I29" s="29" t="s">
        <v>500</v>
      </c>
      <c r="J29" s="29" t="s">
        <v>500</v>
      </c>
      <c r="K29" s="29" t="s">
        <v>500</v>
      </c>
      <c r="L29" s="29" t="s">
        <v>500</v>
      </c>
      <c r="M29" s="29" t="s">
        <v>499</v>
      </c>
      <c r="N29" s="29" t="s">
        <v>500</v>
      </c>
      <c r="O29" s="29" t="s">
        <v>500</v>
      </c>
      <c r="P29" s="29" t="s">
        <v>500</v>
      </c>
      <c r="Q29" s="34">
        <v>1</v>
      </c>
      <c r="R29" s="34">
        <v>9</v>
      </c>
    </row>
    <row r="30" spans="1:18" ht="18.75">
      <c r="A30" s="15">
        <f t="shared" si="0"/>
        <v>27</v>
      </c>
      <c r="B30" s="5" t="s">
        <v>109</v>
      </c>
      <c r="C30" s="33" t="s">
        <v>9</v>
      </c>
      <c r="D30" s="4" t="s">
        <v>8</v>
      </c>
      <c r="E30" s="36">
        <v>26</v>
      </c>
      <c r="F30" s="4" t="s">
        <v>477</v>
      </c>
      <c r="G30" s="29" t="s">
        <v>500</v>
      </c>
      <c r="H30" s="29" t="s">
        <v>500</v>
      </c>
      <c r="I30" s="29" t="s">
        <v>500</v>
      </c>
      <c r="J30" s="29" t="s">
        <v>500</v>
      </c>
      <c r="K30" s="29" t="s">
        <v>500</v>
      </c>
      <c r="L30" s="29" t="s">
        <v>500</v>
      </c>
      <c r="M30" s="29" t="s">
        <v>500</v>
      </c>
      <c r="N30" s="29" t="s">
        <v>500</v>
      </c>
      <c r="O30" s="29" t="s">
        <v>500</v>
      </c>
      <c r="P30" s="29" t="s">
        <v>500</v>
      </c>
      <c r="Q30" s="34">
        <v>0</v>
      </c>
      <c r="R30" s="34">
        <v>10</v>
      </c>
    </row>
    <row r="31" spans="1:18" ht="18.75">
      <c r="A31" s="15">
        <f t="shared" si="0"/>
        <v>28</v>
      </c>
      <c r="B31" s="5" t="s">
        <v>112</v>
      </c>
      <c r="C31" s="33" t="s">
        <v>9</v>
      </c>
      <c r="D31" s="4" t="s">
        <v>8</v>
      </c>
      <c r="E31" s="36">
        <v>42</v>
      </c>
      <c r="F31" s="4" t="s">
        <v>485</v>
      </c>
      <c r="G31" s="29" t="s">
        <v>500</v>
      </c>
      <c r="H31" s="29" t="s">
        <v>500</v>
      </c>
      <c r="I31" s="29" t="s">
        <v>500</v>
      </c>
      <c r="J31" s="29" t="s">
        <v>500</v>
      </c>
      <c r="K31" s="29" t="s">
        <v>500</v>
      </c>
      <c r="L31" s="29" t="s">
        <v>500</v>
      </c>
      <c r="M31" s="29" t="s">
        <v>499</v>
      </c>
      <c r="N31" s="29" t="s">
        <v>500</v>
      </c>
      <c r="O31" s="29" t="s">
        <v>500</v>
      </c>
      <c r="P31" s="29" t="s">
        <v>500</v>
      </c>
      <c r="Q31" s="34">
        <v>1</v>
      </c>
      <c r="R31" s="34">
        <v>9</v>
      </c>
    </row>
    <row r="32" spans="1:18" ht="18.75">
      <c r="A32" s="15">
        <f t="shared" si="0"/>
        <v>29</v>
      </c>
      <c r="B32" s="5" t="s">
        <v>115</v>
      </c>
      <c r="C32" s="33" t="s">
        <v>9</v>
      </c>
      <c r="D32" s="4" t="s">
        <v>8</v>
      </c>
      <c r="E32" s="36">
        <v>34</v>
      </c>
      <c r="F32" s="4" t="s">
        <v>456</v>
      </c>
      <c r="G32" s="29" t="s">
        <v>500</v>
      </c>
      <c r="H32" s="29" t="s">
        <v>500</v>
      </c>
      <c r="I32" s="29" t="s">
        <v>500</v>
      </c>
      <c r="J32" s="29" t="s">
        <v>500</v>
      </c>
      <c r="K32" s="29" t="s">
        <v>500</v>
      </c>
      <c r="L32" s="29" t="s">
        <v>500</v>
      </c>
      <c r="M32" s="29" t="s">
        <v>500</v>
      </c>
      <c r="N32" s="29" t="s">
        <v>500</v>
      </c>
      <c r="O32" s="29" t="s">
        <v>500</v>
      </c>
      <c r="P32" s="29" t="s">
        <v>500</v>
      </c>
      <c r="Q32" s="34">
        <v>0</v>
      </c>
      <c r="R32" s="34">
        <v>10</v>
      </c>
    </row>
    <row r="33" spans="1:18" ht="18.75">
      <c r="A33" s="15">
        <f t="shared" si="0"/>
        <v>30</v>
      </c>
      <c r="B33" s="5" t="s">
        <v>118</v>
      </c>
      <c r="C33" s="33" t="s">
        <v>9</v>
      </c>
      <c r="D33" s="4" t="s">
        <v>8</v>
      </c>
      <c r="E33" s="36">
        <v>22</v>
      </c>
      <c r="F33" s="4" t="s">
        <v>424</v>
      </c>
      <c r="G33" s="29" t="s">
        <v>499</v>
      </c>
      <c r="H33" s="29" t="s">
        <v>499</v>
      </c>
      <c r="I33" s="29" t="s">
        <v>499</v>
      </c>
      <c r="J33" s="29" t="s">
        <v>500</v>
      </c>
      <c r="K33" s="29" t="s">
        <v>499</v>
      </c>
      <c r="L33" s="29" t="s">
        <v>499</v>
      </c>
      <c r="M33" s="29" t="s">
        <v>499</v>
      </c>
      <c r="N33" s="29" t="s">
        <v>499</v>
      </c>
      <c r="O33" s="29" t="s">
        <v>499</v>
      </c>
      <c r="P33" s="29" t="s">
        <v>500</v>
      </c>
      <c r="Q33" s="34">
        <v>8</v>
      </c>
      <c r="R33" s="34">
        <v>2</v>
      </c>
    </row>
    <row r="34" spans="1:18" ht="18.75">
      <c r="A34" s="15">
        <f t="shared" si="0"/>
        <v>31</v>
      </c>
      <c r="B34" s="5" t="s">
        <v>121</v>
      </c>
      <c r="C34" s="33" t="s">
        <v>9</v>
      </c>
      <c r="D34" s="4" t="s">
        <v>8</v>
      </c>
      <c r="E34" s="36">
        <v>47</v>
      </c>
      <c r="F34" s="4" t="s">
        <v>322</v>
      </c>
      <c r="G34" s="29" t="s">
        <v>500</v>
      </c>
      <c r="H34" s="29" t="s">
        <v>500</v>
      </c>
      <c r="I34" s="29" t="s">
        <v>500</v>
      </c>
      <c r="J34" s="29" t="s">
        <v>500</v>
      </c>
      <c r="K34" s="29" t="s">
        <v>500</v>
      </c>
      <c r="L34" s="29" t="s">
        <v>500</v>
      </c>
      <c r="M34" s="29" t="s">
        <v>499</v>
      </c>
      <c r="N34" s="29" t="s">
        <v>500</v>
      </c>
      <c r="O34" s="29" t="s">
        <v>500</v>
      </c>
      <c r="P34" s="29" t="s">
        <v>500</v>
      </c>
      <c r="Q34" s="34">
        <v>1</v>
      </c>
      <c r="R34" s="34">
        <v>9</v>
      </c>
    </row>
    <row r="35" spans="1:18" ht="18.75">
      <c r="A35" s="15">
        <f t="shared" si="0"/>
        <v>32</v>
      </c>
      <c r="B35" s="5" t="s">
        <v>124</v>
      </c>
      <c r="C35" s="33" t="s">
        <v>9</v>
      </c>
      <c r="D35" s="4" t="s">
        <v>8</v>
      </c>
      <c r="E35" s="36">
        <v>16</v>
      </c>
      <c r="F35" s="4" t="s">
        <v>463</v>
      </c>
      <c r="G35" s="29" t="s">
        <v>500</v>
      </c>
      <c r="H35" s="29" t="s">
        <v>500</v>
      </c>
      <c r="I35" s="29" t="s">
        <v>500</v>
      </c>
      <c r="J35" s="29" t="s">
        <v>500</v>
      </c>
      <c r="K35" s="29" t="s">
        <v>500</v>
      </c>
      <c r="L35" s="29" t="s">
        <v>500</v>
      </c>
      <c r="M35" s="29" t="s">
        <v>500</v>
      </c>
      <c r="N35" s="29" t="s">
        <v>500</v>
      </c>
      <c r="O35" s="29" t="s">
        <v>500</v>
      </c>
      <c r="P35" s="29" t="s">
        <v>500</v>
      </c>
      <c r="Q35" s="34">
        <v>0</v>
      </c>
      <c r="R35" s="34">
        <v>10</v>
      </c>
    </row>
    <row r="36" spans="1:18" ht="18.75">
      <c r="A36" s="15">
        <f t="shared" si="0"/>
        <v>33</v>
      </c>
      <c r="B36" s="5" t="s">
        <v>127</v>
      </c>
      <c r="C36" s="33" t="s">
        <v>9</v>
      </c>
      <c r="D36" s="4" t="s">
        <v>8</v>
      </c>
      <c r="E36" s="36">
        <v>38</v>
      </c>
      <c r="F36" s="4" t="s">
        <v>390</v>
      </c>
      <c r="G36" s="29" t="s">
        <v>500</v>
      </c>
      <c r="H36" s="29" t="s">
        <v>500</v>
      </c>
      <c r="I36" s="29" t="s">
        <v>500</v>
      </c>
      <c r="J36" s="29" t="s">
        <v>500</v>
      </c>
      <c r="K36" s="29" t="s">
        <v>500</v>
      </c>
      <c r="L36" s="29" t="s">
        <v>500</v>
      </c>
      <c r="M36" s="29" t="s">
        <v>499</v>
      </c>
      <c r="N36" s="29" t="s">
        <v>500</v>
      </c>
      <c r="O36" s="29" t="s">
        <v>500</v>
      </c>
      <c r="P36" s="29" t="s">
        <v>500</v>
      </c>
      <c r="Q36" s="34">
        <v>1</v>
      </c>
      <c r="R36" s="34">
        <v>9</v>
      </c>
    </row>
    <row r="37" spans="1:18" ht="18.75">
      <c r="A37" s="15">
        <f t="shared" si="0"/>
        <v>34</v>
      </c>
      <c r="B37" s="5" t="s">
        <v>228</v>
      </c>
      <c r="C37" s="4" t="s">
        <v>8</v>
      </c>
      <c r="D37" s="4" t="s">
        <v>8</v>
      </c>
      <c r="E37" s="36">
        <v>121</v>
      </c>
      <c r="F37" s="11" t="s">
        <v>469</v>
      </c>
      <c r="G37" s="29" t="s">
        <v>500</v>
      </c>
      <c r="H37" s="29" t="s">
        <v>500</v>
      </c>
      <c r="I37" s="29" t="s">
        <v>500</v>
      </c>
      <c r="J37" s="29" t="s">
        <v>500</v>
      </c>
      <c r="K37" s="29" t="s">
        <v>500</v>
      </c>
      <c r="L37" s="29" t="s">
        <v>500</v>
      </c>
      <c r="M37" s="29" t="s">
        <v>517</v>
      </c>
      <c r="N37" s="29" t="s">
        <v>500</v>
      </c>
      <c r="O37" s="29" t="s">
        <v>500</v>
      </c>
      <c r="P37" s="29" t="s">
        <v>500</v>
      </c>
      <c r="Q37" s="34">
        <v>1</v>
      </c>
      <c r="R37" s="34">
        <v>9</v>
      </c>
    </row>
    <row r="38" spans="1:18">
      <c r="E38" s="21">
        <f>SUM(E4:E37)</f>
        <v>2593</v>
      </c>
      <c r="Q38" s="21">
        <f>COUNTIF(Q4:Q37,"10")</f>
        <v>0</v>
      </c>
    </row>
    <row r="39" spans="1:18">
      <c r="E39" s="9"/>
      <c r="F39" s="9"/>
      <c r="Q39" s="21"/>
    </row>
  </sheetData>
  <mergeCells count="8">
    <mergeCell ref="F1:R1"/>
    <mergeCell ref="Q2:Q3"/>
    <mergeCell ref="R2:R3"/>
    <mergeCell ref="A1:A3"/>
    <mergeCell ref="B1:B3"/>
    <mergeCell ref="C1:C3"/>
    <mergeCell ref="D1:D3"/>
    <mergeCell ref="E1:E3"/>
  </mergeCells>
  <pageMargins left="1.299212598425197" right="0.70866141732283472" top="0.74803149606299213" bottom="0.74803149606299213" header="0.31496062992125984" footer="0.31496062992125984"/>
  <pageSetup paperSize="5" scale="8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Q38" sqref="Q38"/>
    </sheetView>
  </sheetViews>
  <sheetFormatPr baseColWidth="10" defaultRowHeight="15"/>
  <cols>
    <col min="1" max="1" width="4.85546875" style="21" customWidth="1"/>
    <col min="2" max="2" width="51" style="20" customWidth="1"/>
    <col min="3" max="3" width="6.140625" style="21" customWidth="1"/>
    <col min="4" max="4" width="6.7109375" style="21" customWidth="1"/>
    <col min="5" max="5" width="12.5703125" style="20" customWidth="1"/>
    <col min="6" max="6" width="10.140625" style="20" customWidth="1"/>
    <col min="7" max="7" width="8.5703125" style="20" customWidth="1"/>
    <col min="8" max="8" width="8.7109375" style="20" customWidth="1"/>
    <col min="9" max="9" width="8.140625" style="20" customWidth="1"/>
    <col min="10" max="10" width="9" style="20" customWidth="1"/>
    <col min="11" max="11" width="8" style="20" customWidth="1"/>
    <col min="12" max="12" width="8.7109375" style="20" customWidth="1"/>
    <col min="13" max="13" width="6.140625" style="20" customWidth="1"/>
    <col min="14" max="14" width="6.5703125" style="20" customWidth="1"/>
    <col min="15" max="15" width="6.140625" style="20" customWidth="1"/>
    <col min="16" max="16" width="6.42578125" style="20" customWidth="1"/>
    <col min="17" max="17" width="5.42578125" style="20" customWidth="1"/>
    <col min="18" max="18" width="4.85546875" style="20" customWidth="1"/>
    <col min="19" max="16384" width="11.42578125" style="20"/>
  </cols>
  <sheetData>
    <row r="1" spans="1:18">
      <c r="A1" s="50" t="s">
        <v>310</v>
      </c>
      <c r="B1" s="50" t="s">
        <v>523</v>
      </c>
      <c r="C1" s="52" t="s">
        <v>514</v>
      </c>
      <c r="D1" s="52" t="s">
        <v>515</v>
      </c>
      <c r="E1" s="53" t="s">
        <v>522</v>
      </c>
      <c r="F1" s="43" t="s">
        <v>518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5"/>
    </row>
    <row r="2" spans="1:18">
      <c r="A2" s="51"/>
      <c r="B2" s="51"/>
      <c r="C2" s="52"/>
      <c r="D2" s="51"/>
      <c r="E2" s="54"/>
      <c r="F2" s="30" t="s">
        <v>501</v>
      </c>
      <c r="G2" s="27" t="s">
        <v>502</v>
      </c>
      <c r="H2" s="23" t="s">
        <v>503</v>
      </c>
      <c r="I2" s="23" t="s">
        <v>504</v>
      </c>
      <c r="J2" s="23" t="s">
        <v>505</v>
      </c>
      <c r="K2" s="23" t="s">
        <v>506</v>
      </c>
      <c r="L2" s="23" t="s">
        <v>507</v>
      </c>
      <c r="M2" s="23" t="s">
        <v>508</v>
      </c>
      <c r="N2" s="23" t="s">
        <v>509</v>
      </c>
      <c r="O2" s="23" t="s">
        <v>510</v>
      </c>
      <c r="P2" s="25" t="s">
        <v>511</v>
      </c>
      <c r="Q2" s="56" t="s">
        <v>499</v>
      </c>
      <c r="R2" s="58" t="s">
        <v>513</v>
      </c>
    </row>
    <row r="3" spans="1:18">
      <c r="A3" s="51"/>
      <c r="B3" s="51"/>
      <c r="C3" s="52"/>
      <c r="D3" s="51"/>
      <c r="E3" s="55"/>
      <c r="F3" s="28" t="s">
        <v>313</v>
      </c>
      <c r="G3" s="31">
        <v>284</v>
      </c>
      <c r="H3" s="31">
        <v>299</v>
      </c>
      <c r="I3" s="31">
        <v>288</v>
      </c>
      <c r="J3" s="31">
        <v>350</v>
      </c>
      <c r="K3" s="31">
        <v>305</v>
      </c>
      <c r="L3" s="31">
        <v>278</v>
      </c>
      <c r="M3" s="31">
        <v>258</v>
      </c>
      <c r="N3" s="31">
        <v>277</v>
      </c>
      <c r="O3" s="31">
        <v>304</v>
      </c>
      <c r="P3" s="31">
        <v>367</v>
      </c>
      <c r="Q3" s="57"/>
      <c r="R3" s="59"/>
    </row>
    <row r="4" spans="1:18" ht="15" customHeight="1">
      <c r="A4" s="15">
        <v>1</v>
      </c>
      <c r="B4" s="5" t="s">
        <v>11</v>
      </c>
      <c r="C4" s="4" t="s">
        <v>8</v>
      </c>
      <c r="D4" s="4" t="s">
        <v>8</v>
      </c>
      <c r="E4" s="34">
        <v>87</v>
      </c>
      <c r="F4" s="4" t="s">
        <v>392</v>
      </c>
      <c r="G4" s="29" t="s">
        <v>500</v>
      </c>
      <c r="H4" s="29" t="s">
        <v>500</v>
      </c>
      <c r="I4" s="29" t="s">
        <v>500</v>
      </c>
      <c r="J4" s="29" t="s">
        <v>500</v>
      </c>
      <c r="K4" s="29" t="s">
        <v>500</v>
      </c>
      <c r="L4" s="29" t="s">
        <v>500</v>
      </c>
      <c r="M4" s="29" t="s">
        <v>500</v>
      </c>
      <c r="N4" s="29" t="s">
        <v>500</v>
      </c>
      <c r="O4" s="29" t="s">
        <v>500</v>
      </c>
      <c r="P4" s="29" t="s">
        <v>500</v>
      </c>
      <c r="Q4" s="34">
        <v>0</v>
      </c>
      <c r="R4" s="34">
        <v>10</v>
      </c>
    </row>
    <row r="5" spans="1:18" ht="15" customHeight="1">
      <c r="A5" s="15">
        <f>A4+1</f>
        <v>2</v>
      </c>
      <c r="B5" s="5" t="s">
        <v>14</v>
      </c>
      <c r="C5" s="4" t="s">
        <v>8</v>
      </c>
      <c r="D5" s="4" t="s">
        <v>8</v>
      </c>
      <c r="E5" s="35">
        <v>89</v>
      </c>
      <c r="F5" s="4" t="s">
        <v>403</v>
      </c>
      <c r="G5" s="29" t="s">
        <v>500</v>
      </c>
      <c r="H5" s="29" t="s">
        <v>500</v>
      </c>
      <c r="I5" s="29" t="s">
        <v>500</v>
      </c>
      <c r="J5" s="29" t="s">
        <v>500</v>
      </c>
      <c r="K5" s="29" t="s">
        <v>500</v>
      </c>
      <c r="L5" s="29" t="s">
        <v>500</v>
      </c>
      <c r="M5" s="29" t="s">
        <v>499</v>
      </c>
      <c r="N5" s="29" t="s">
        <v>500</v>
      </c>
      <c r="O5" s="29" t="s">
        <v>500</v>
      </c>
      <c r="P5" s="29" t="s">
        <v>500</v>
      </c>
      <c r="Q5" s="34">
        <v>1</v>
      </c>
      <c r="R5" s="34">
        <v>9</v>
      </c>
    </row>
    <row r="6" spans="1:18" ht="15" customHeight="1">
      <c r="A6" s="15">
        <f t="shared" ref="A6:A37" si="0">A5+1</f>
        <v>3</v>
      </c>
      <c r="B6" s="5" t="s">
        <v>21</v>
      </c>
      <c r="C6" s="4" t="s">
        <v>8</v>
      </c>
      <c r="D6" s="4" t="s">
        <v>8</v>
      </c>
      <c r="E6" s="34">
        <v>90</v>
      </c>
      <c r="F6" s="4" t="s">
        <v>410</v>
      </c>
      <c r="G6" s="29" t="s">
        <v>500</v>
      </c>
      <c r="H6" s="29" t="s">
        <v>500</v>
      </c>
      <c r="I6" s="29" t="s">
        <v>500</v>
      </c>
      <c r="J6" s="29" t="s">
        <v>500</v>
      </c>
      <c r="K6" s="29" t="s">
        <v>500</v>
      </c>
      <c r="L6" s="29" t="s">
        <v>500</v>
      </c>
      <c r="M6" s="29" t="s">
        <v>499</v>
      </c>
      <c r="N6" s="29" t="s">
        <v>500</v>
      </c>
      <c r="O6" s="29" t="s">
        <v>500</v>
      </c>
      <c r="P6" s="29" t="s">
        <v>500</v>
      </c>
      <c r="Q6" s="34">
        <v>1</v>
      </c>
      <c r="R6" s="34">
        <v>9</v>
      </c>
    </row>
    <row r="7" spans="1:18" ht="15" customHeight="1">
      <c r="A7" s="15">
        <f t="shared" si="0"/>
        <v>4</v>
      </c>
      <c r="B7" s="5" t="s">
        <v>24</v>
      </c>
      <c r="C7" s="4" t="s">
        <v>8</v>
      </c>
      <c r="D7" s="4" t="s">
        <v>8</v>
      </c>
      <c r="E7" s="34">
        <v>80</v>
      </c>
      <c r="F7" s="4" t="s">
        <v>372</v>
      </c>
      <c r="G7" s="29" t="s">
        <v>500</v>
      </c>
      <c r="H7" s="29" t="s">
        <v>500</v>
      </c>
      <c r="I7" s="29" t="s">
        <v>500</v>
      </c>
      <c r="J7" s="29" t="s">
        <v>500</v>
      </c>
      <c r="K7" s="29" t="s">
        <v>500</v>
      </c>
      <c r="L7" s="29" t="s">
        <v>499</v>
      </c>
      <c r="M7" s="29" t="s">
        <v>499</v>
      </c>
      <c r="N7" s="29" t="s">
        <v>499</v>
      </c>
      <c r="O7" s="29" t="s">
        <v>500</v>
      </c>
      <c r="P7" s="29" t="s">
        <v>500</v>
      </c>
      <c r="Q7" s="34">
        <v>3</v>
      </c>
      <c r="R7" s="34">
        <v>7</v>
      </c>
    </row>
    <row r="8" spans="1:18" ht="15" customHeight="1">
      <c r="A8" s="15">
        <f t="shared" si="0"/>
        <v>5</v>
      </c>
      <c r="B8" s="5" t="s">
        <v>27</v>
      </c>
      <c r="C8" s="4" t="s">
        <v>8</v>
      </c>
      <c r="D8" s="4" t="s">
        <v>8</v>
      </c>
      <c r="E8" s="34">
        <v>16</v>
      </c>
      <c r="F8" s="11" t="s">
        <v>422</v>
      </c>
      <c r="G8" s="29" t="s">
        <v>499</v>
      </c>
      <c r="H8" s="29" t="s">
        <v>499</v>
      </c>
      <c r="I8" s="29" t="s">
        <v>499</v>
      </c>
      <c r="J8" s="29" t="s">
        <v>499</v>
      </c>
      <c r="K8" s="29" t="s">
        <v>499</v>
      </c>
      <c r="L8" s="29" t="s">
        <v>499</v>
      </c>
      <c r="M8" s="29" t="s">
        <v>499</v>
      </c>
      <c r="N8" s="29" t="s">
        <v>499</v>
      </c>
      <c r="O8" s="29" t="s">
        <v>499</v>
      </c>
      <c r="P8" s="29" t="s">
        <v>500</v>
      </c>
      <c r="Q8" s="34">
        <v>9</v>
      </c>
      <c r="R8" s="34">
        <v>1</v>
      </c>
    </row>
    <row r="9" spans="1:18" ht="15" customHeight="1">
      <c r="A9" s="15">
        <f t="shared" si="0"/>
        <v>6</v>
      </c>
      <c r="B9" s="5" t="s">
        <v>30</v>
      </c>
      <c r="C9" s="4" t="s">
        <v>8</v>
      </c>
      <c r="D9" s="4" t="s">
        <v>8</v>
      </c>
      <c r="E9" s="34">
        <v>59</v>
      </c>
      <c r="F9" s="4" t="s">
        <v>428</v>
      </c>
      <c r="G9" s="29" t="s">
        <v>499</v>
      </c>
      <c r="H9" s="29" t="s">
        <v>499</v>
      </c>
      <c r="I9" s="29" t="s">
        <v>499</v>
      </c>
      <c r="J9" s="29" t="s">
        <v>500</v>
      </c>
      <c r="K9" s="29" t="s">
        <v>500</v>
      </c>
      <c r="L9" s="29" t="s">
        <v>499</v>
      </c>
      <c r="M9" s="29" t="s">
        <v>499</v>
      </c>
      <c r="N9" s="29" t="s">
        <v>499</v>
      </c>
      <c r="O9" s="29" t="s">
        <v>499</v>
      </c>
      <c r="P9" s="29" t="s">
        <v>500</v>
      </c>
      <c r="Q9" s="34">
        <v>7</v>
      </c>
      <c r="R9" s="34">
        <v>3</v>
      </c>
    </row>
    <row r="10" spans="1:18" ht="15" customHeight="1">
      <c r="A10" s="15">
        <f t="shared" si="0"/>
        <v>7</v>
      </c>
      <c r="B10" s="5" t="s">
        <v>40</v>
      </c>
      <c r="C10" s="4" t="s">
        <v>8</v>
      </c>
      <c r="D10" s="4" t="s">
        <v>8</v>
      </c>
      <c r="E10" s="34">
        <v>217</v>
      </c>
      <c r="F10" s="4" t="s">
        <v>371</v>
      </c>
      <c r="G10" s="29" t="s">
        <v>499</v>
      </c>
      <c r="H10" s="29" t="s">
        <v>500</v>
      </c>
      <c r="I10" s="29" t="s">
        <v>499</v>
      </c>
      <c r="J10" s="29" t="s">
        <v>500</v>
      </c>
      <c r="K10" s="29" t="s">
        <v>500</v>
      </c>
      <c r="L10" s="29" t="s">
        <v>499</v>
      </c>
      <c r="M10" s="29" t="s">
        <v>499</v>
      </c>
      <c r="N10" s="29" t="s">
        <v>499</v>
      </c>
      <c r="O10" s="29" t="s">
        <v>500</v>
      </c>
      <c r="P10" s="29" t="s">
        <v>500</v>
      </c>
      <c r="Q10" s="34">
        <v>5</v>
      </c>
      <c r="R10" s="34">
        <v>5</v>
      </c>
    </row>
    <row r="11" spans="1:18" ht="15" customHeight="1">
      <c r="A11" s="15">
        <f t="shared" si="0"/>
        <v>8</v>
      </c>
      <c r="B11" s="5" t="s">
        <v>43</v>
      </c>
      <c r="C11" s="4" t="s">
        <v>8</v>
      </c>
      <c r="D11" s="4" t="s">
        <v>8</v>
      </c>
      <c r="E11" s="34">
        <v>85</v>
      </c>
      <c r="F11" s="11" t="s">
        <v>436</v>
      </c>
      <c r="G11" s="29" t="s">
        <v>499</v>
      </c>
      <c r="H11" s="29" t="s">
        <v>499</v>
      </c>
      <c r="I11" s="29" t="s">
        <v>499</v>
      </c>
      <c r="J11" s="29" t="s">
        <v>500</v>
      </c>
      <c r="K11" s="29" t="s">
        <v>499</v>
      </c>
      <c r="L11" s="29" t="s">
        <v>499</v>
      </c>
      <c r="M11" s="29" t="s">
        <v>499</v>
      </c>
      <c r="N11" s="29" t="s">
        <v>499</v>
      </c>
      <c r="O11" s="29" t="s">
        <v>499</v>
      </c>
      <c r="P11" s="29" t="s">
        <v>500</v>
      </c>
      <c r="Q11" s="34">
        <v>8</v>
      </c>
      <c r="R11" s="34">
        <v>2</v>
      </c>
    </row>
    <row r="12" spans="1:18" ht="15" customHeight="1">
      <c r="A12" s="15">
        <f t="shared" si="0"/>
        <v>9</v>
      </c>
      <c r="B12" s="5" t="s">
        <v>46</v>
      </c>
      <c r="C12" s="4" t="s">
        <v>8</v>
      </c>
      <c r="D12" s="4" t="s">
        <v>8</v>
      </c>
      <c r="E12" s="34">
        <v>11</v>
      </c>
      <c r="F12" s="11" t="s">
        <v>440</v>
      </c>
      <c r="G12" s="29" t="s">
        <v>499</v>
      </c>
      <c r="H12" s="29" t="s">
        <v>500</v>
      </c>
      <c r="I12" s="29" t="s">
        <v>499</v>
      </c>
      <c r="J12" s="29" t="s">
        <v>500</v>
      </c>
      <c r="K12" s="29" t="s">
        <v>500</v>
      </c>
      <c r="L12" s="29" t="s">
        <v>499</v>
      </c>
      <c r="M12" s="29" t="s">
        <v>499</v>
      </c>
      <c r="N12" s="29" t="s">
        <v>499</v>
      </c>
      <c r="O12" s="29" t="s">
        <v>500</v>
      </c>
      <c r="P12" s="29" t="s">
        <v>500</v>
      </c>
      <c r="Q12" s="34">
        <v>6</v>
      </c>
      <c r="R12" s="34">
        <v>4</v>
      </c>
    </row>
    <row r="13" spans="1:18" ht="15" customHeight="1">
      <c r="A13" s="15">
        <f t="shared" si="0"/>
        <v>10</v>
      </c>
      <c r="B13" s="5" t="s">
        <v>49</v>
      </c>
      <c r="C13" s="4" t="s">
        <v>8</v>
      </c>
      <c r="D13" s="4" t="s">
        <v>8</v>
      </c>
      <c r="E13" s="34">
        <v>41</v>
      </c>
      <c r="F13" s="11" t="s">
        <v>420</v>
      </c>
      <c r="G13" s="29" t="s">
        <v>499</v>
      </c>
      <c r="H13" s="29" t="s">
        <v>499</v>
      </c>
      <c r="I13" s="29" t="s">
        <v>499</v>
      </c>
      <c r="J13" s="29" t="s">
        <v>499</v>
      </c>
      <c r="K13" s="29" t="s">
        <v>499</v>
      </c>
      <c r="L13" s="29" t="s">
        <v>499</v>
      </c>
      <c r="M13" s="29" t="s">
        <v>499</v>
      </c>
      <c r="N13" s="29" t="s">
        <v>499</v>
      </c>
      <c r="O13" s="29" t="s">
        <v>499</v>
      </c>
      <c r="P13" s="29" t="s">
        <v>499</v>
      </c>
      <c r="Q13" s="34">
        <v>10</v>
      </c>
      <c r="R13" s="34">
        <v>0</v>
      </c>
    </row>
    <row r="14" spans="1:18" ht="15" customHeight="1">
      <c r="A14" s="15">
        <f t="shared" si="0"/>
        <v>11</v>
      </c>
      <c r="B14" s="5" t="s">
        <v>52</v>
      </c>
      <c r="C14" s="4" t="s">
        <v>8</v>
      </c>
      <c r="D14" s="4" t="s">
        <v>8</v>
      </c>
      <c r="E14" s="34">
        <v>88</v>
      </c>
      <c r="F14" s="11" t="s">
        <v>447</v>
      </c>
      <c r="G14" s="29" t="s">
        <v>500</v>
      </c>
      <c r="H14" s="29" t="s">
        <v>500</v>
      </c>
      <c r="I14" s="29" t="s">
        <v>500</v>
      </c>
      <c r="J14" s="29" t="s">
        <v>500</v>
      </c>
      <c r="K14" s="29" t="s">
        <v>500</v>
      </c>
      <c r="L14" s="29" t="s">
        <v>499</v>
      </c>
      <c r="M14" s="29" t="s">
        <v>499</v>
      </c>
      <c r="N14" s="29" t="s">
        <v>499</v>
      </c>
      <c r="O14" s="29" t="s">
        <v>500</v>
      </c>
      <c r="P14" s="29" t="s">
        <v>500</v>
      </c>
      <c r="Q14" s="34">
        <v>3</v>
      </c>
      <c r="R14" s="34">
        <v>7</v>
      </c>
    </row>
    <row r="15" spans="1:18" ht="15" customHeight="1">
      <c r="A15" s="15">
        <f t="shared" si="0"/>
        <v>12</v>
      </c>
      <c r="B15" s="5" t="s">
        <v>55</v>
      </c>
      <c r="C15" s="4" t="s">
        <v>8</v>
      </c>
      <c r="D15" s="4" t="s">
        <v>8</v>
      </c>
      <c r="E15" s="34">
        <v>43</v>
      </c>
      <c r="F15" s="11" t="s">
        <v>410</v>
      </c>
      <c r="G15" s="29" t="s">
        <v>500</v>
      </c>
      <c r="H15" s="29" t="s">
        <v>500</v>
      </c>
      <c r="I15" s="29" t="s">
        <v>500</v>
      </c>
      <c r="J15" s="29" t="s">
        <v>500</v>
      </c>
      <c r="K15" s="29" t="s">
        <v>500</v>
      </c>
      <c r="L15" s="29" t="s">
        <v>500</v>
      </c>
      <c r="M15" s="29" t="s">
        <v>499</v>
      </c>
      <c r="N15" s="29" t="s">
        <v>500</v>
      </c>
      <c r="O15" s="29" t="s">
        <v>500</v>
      </c>
      <c r="P15" s="29" t="s">
        <v>500</v>
      </c>
      <c r="Q15" s="34">
        <v>1</v>
      </c>
      <c r="R15" s="34">
        <v>9</v>
      </c>
    </row>
    <row r="16" spans="1:18" ht="15" customHeight="1">
      <c r="A16" s="15">
        <f t="shared" si="0"/>
        <v>13</v>
      </c>
      <c r="B16" s="5" t="s">
        <v>58</v>
      </c>
      <c r="C16" s="4" t="s">
        <v>8</v>
      </c>
      <c r="D16" s="4" t="s">
        <v>8</v>
      </c>
      <c r="E16" s="34">
        <v>32</v>
      </c>
      <c r="F16" s="11" t="s">
        <v>334</v>
      </c>
      <c r="G16" s="29" t="s">
        <v>499</v>
      </c>
      <c r="H16" s="29" t="s">
        <v>500</v>
      </c>
      <c r="I16" s="29" t="s">
        <v>499</v>
      </c>
      <c r="J16" s="29" t="s">
        <v>500</v>
      </c>
      <c r="K16" s="29" t="s">
        <v>500</v>
      </c>
      <c r="L16" s="29" t="s">
        <v>499</v>
      </c>
      <c r="M16" s="29" t="s">
        <v>499</v>
      </c>
      <c r="N16" s="29" t="s">
        <v>499</v>
      </c>
      <c r="O16" s="29" t="s">
        <v>500</v>
      </c>
      <c r="P16" s="29" t="s">
        <v>500</v>
      </c>
      <c r="Q16" s="34">
        <v>5</v>
      </c>
      <c r="R16" s="34">
        <v>5</v>
      </c>
    </row>
    <row r="17" spans="1:18" ht="15" customHeight="1">
      <c r="A17" s="15">
        <f t="shared" si="0"/>
        <v>14</v>
      </c>
      <c r="B17" s="5" t="s">
        <v>61</v>
      </c>
      <c r="C17" s="4" t="s">
        <v>8</v>
      </c>
      <c r="D17" s="4" t="s">
        <v>8</v>
      </c>
      <c r="E17" s="34">
        <v>199</v>
      </c>
      <c r="F17" s="11" t="s">
        <v>445</v>
      </c>
      <c r="G17" s="29" t="s">
        <v>499</v>
      </c>
      <c r="H17" s="29" t="s">
        <v>500</v>
      </c>
      <c r="I17" s="29" t="s">
        <v>499</v>
      </c>
      <c r="J17" s="29" t="s">
        <v>500</v>
      </c>
      <c r="K17" s="29" t="s">
        <v>500</v>
      </c>
      <c r="L17" s="29" t="s">
        <v>499</v>
      </c>
      <c r="M17" s="29" t="s">
        <v>499</v>
      </c>
      <c r="N17" s="29" t="s">
        <v>499</v>
      </c>
      <c r="O17" s="29" t="s">
        <v>500</v>
      </c>
      <c r="P17" s="29" t="s">
        <v>500</v>
      </c>
      <c r="Q17" s="34">
        <v>5</v>
      </c>
      <c r="R17" s="34">
        <v>5</v>
      </c>
    </row>
    <row r="18" spans="1:18" ht="15" customHeight="1">
      <c r="A18" s="15">
        <f t="shared" si="0"/>
        <v>15</v>
      </c>
      <c r="B18" s="5" t="s">
        <v>64</v>
      </c>
      <c r="C18" s="4" t="s">
        <v>8</v>
      </c>
      <c r="D18" s="4" t="s">
        <v>8</v>
      </c>
      <c r="E18" s="36">
        <v>195</v>
      </c>
      <c r="F18" s="11" t="s">
        <v>455</v>
      </c>
      <c r="G18" s="29" t="s">
        <v>500</v>
      </c>
      <c r="H18" s="29" t="s">
        <v>500</v>
      </c>
      <c r="I18" s="29" t="s">
        <v>500</v>
      </c>
      <c r="J18" s="29" t="s">
        <v>500</v>
      </c>
      <c r="K18" s="29" t="s">
        <v>500</v>
      </c>
      <c r="L18" s="29" t="s">
        <v>500</v>
      </c>
      <c r="M18" s="29" t="s">
        <v>499</v>
      </c>
      <c r="N18" s="29" t="s">
        <v>500</v>
      </c>
      <c r="O18" s="29" t="s">
        <v>500</v>
      </c>
      <c r="P18" s="29" t="s">
        <v>500</v>
      </c>
      <c r="Q18" s="34">
        <v>1</v>
      </c>
      <c r="R18" s="34">
        <v>9</v>
      </c>
    </row>
    <row r="19" spans="1:18" ht="15" customHeight="1">
      <c r="A19" s="15">
        <f t="shared" si="0"/>
        <v>16</v>
      </c>
      <c r="B19" s="5" t="s">
        <v>67</v>
      </c>
      <c r="C19" s="4" t="s">
        <v>8</v>
      </c>
      <c r="D19" s="4" t="s">
        <v>8</v>
      </c>
      <c r="E19" s="36">
        <v>67</v>
      </c>
      <c r="F19" s="11" t="s">
        <v>372</v>
      </c>
      <c r="G19" s="29" t="s">
        <v>500</v>
      </c>
      <c r="H19" s="29" t="s">
        <v>500</v>
      </c>
      <c r="I19" s="29" t="s">
        <v>500</v>
      </c>
      <c r="J19" s="29" t="s">
        <v>500</v>
      </c>
      <c r="K19" s="29" t="s">
        <v>500</v>
      </c>
      <c r="L19" s="29" t="s">
        <v>499</v>
      </c>
      <c r="M19" s="29" t="s">
        <v>499</v>
      </c>
      <c r="N19" s="29" t="s">
        <v>499</v>
      </c>
      <c r="O19" s="29" t="s">
        <v>500</v>
      </c>
      <c r="P19" s="29" t="s">
        <v>500</v>
      </c>
      <c r="Q19" s="34">
        <v>3</v>
      </c>
      <c r="R19" s="34">
        <v>7</v>
      </c>
    </row>
    <row r="20" spans="1:18" ht="15" customHeight="1">
      <c r="A20" s="15">
        <f t="shared" si="0"/>
        <v>17</v>
      </c>
      <c r="B20" s="5" t="s">
        <v>76</v>
      </c>
      <c r="C20" s="4" t="s">
        <v>8</v>
      </c>
      <c r="D20" s="4" t="s">
        <v>8</v>
      </c>
      <c r="E20" s="36">
        <v>23</v>
      </c>
      <c r="F20" s="11" t="s">
        <v>459</v>
      </c>
      <c r="G20" s="29" t="s">
        <v>499</v>
      </c>
      <c r="H20" s="29" t="s">
        <v>500</v>
      </c>
      <c r="I20" s="29" t="s">
        <v>500</v>
      </c>
      <c r="J20" s="29" t="s">
        <v>500</v>
      </c>
      <c r="K20" s="29" t="s">
        <v>500</v>
      </c>
      <c r="L20" s="29" t="s">
        <v>499</v>
      </c>
      <c r="M20" s="29" t="s">
        <v>499</v>
      </c>
      <c r="N20" s="29" t="s">
        <v>499</v>
      </c>
      <c r="O20" s="29" t="s">
        <v>500</v>
      </c>
      <c r="P20" s="29" t="s">
        <v>500</v>
      </c>
      <c r="Q20" s="34">
        <v>4</v>
      </c>
      <c r="R20" s="34">
        <v>6</v>
      </c>
    </row>
    <row r="21" spans="1:18" ht="15" customHeight="1">
      <c r="A21" s="15">
        <f t="shared" si="0"/>
        <v>18</v>
      </c>
      <c r="B21" s="5" t="s">
        <v>79</v>
      </c>
      <c r="C21" s="4" t="s">
        <v>8</v>
      </c>
      <c r="D21" s="4" t="s">
        <v>8</v>
      </c>
      <c r="E21" s="36">
        <v>179</v>
      </c>
      <c r="F21" s="11" t="s">
        <v>461</v>
      </c>
      <c r="G21" s="29" t="s">
        <v>500</v>
      </c>
      <c r="H21" s="29" t="s">
        <v>500</v>
      </c>
      <c r="I21" s="29" t="s">
        <v>500</v>
      </c>
      <c r="J21" s="29" t="s">
        <v>500</v>
      </c>
      <c r="K21" s="29" t="s">
        <v>500</v>
      </c>
      <c r="L21" s="29" t="s">
        <v>500</v>
      </c>
      <c r="M21" s="29" t="s">
        <v>499</v>
      </c>
      <c r="N21" s="29" t="s">
        <v>500</v>
      </c>
      <c r="O21" s="29" t="s">
        <v>500</v>
      </c>
      <c r="P21" s="29" t="s">
        <v>500</v>
      </c>
      <c r="Q21" s="34">
        <v>1</v>
      </c>
      <c r="R21" s="34">
        <v>9</v>
      </c>
    </row>
    <row r="22" spans="1:18" ht="15" customHeight="1">
      <c r="A22" s="15">
        <f t="shared" si="0"/>
        <v>19</v>
      </c>
      <c r="B22" s="5" t="s">
        <v>82</v>
      </c>
      <c r="C22" s="4" t="s">
        <v>8</v>
      </c>
      <c r="D22" s="4" t="s">
        <v>8</v>
      </c>
      <c r="E22" s="36">
        <v>101</v>
      </c>
      <c r="F22" s="11" t="s">
        <v>463</v>
      </c>
      <c r="G22" s="29" t="s">
        <v>500</v>
      </c>
      <c r="H22" s="29" t="s">
        <v>500</v>
      </c>
      <c r="I22" s="29" t="s">
        <v>500</v>
      </c>
      <c r="J22" s="29" t="s">
        <v>500</v>
      </c>
      <c r="K22" s="29" t="s">
        <v>500</v>
      </c>
      <c r="L22" s="29" t="s">
        <v>500</v>
      </c>
      <c r="M22" s="29" t="s">
        <v>500</v>
      </c>
      <c r="N22" s="29" t="s">
        <v>500</v>
      </c>
      <c r="O22" s="29" t="s">
        <v>500</v>
      </c>
      <c r="P22" s="29" t="s">
        <v>500</v>
      </c>
      <c r="Q22" s="34">
        <v>0</v>
      </c>
      <c r="R22" s="34">
        <v>10</v>
      </c>
    </row>
    <row r="23" spans="1:18" ht="15" customHeight="1">
      <c r="A23" s="15">
        <f t="shared" si="0"/>
        <v>20</v>
      </c>
      <c r="B23" s="5" t="s">
        <v>85</v>
      </c>
      <c r="C23" s="4" t="s">
        <v>8</v>
      </c>
      <c r="D23" s="4" t="s">
        <v>8</v>
      </c>
      <c r="E23" s="36">
        <v>83</v>
      </c>
      <c r="F23" s="11" t="s">
        <v>398</v>
      </c>
      <c r="G23" s="29" t="s">
        <v>500</v>
      </c>
      <c r="H23" s="29" t="s">
        <v>500</v>
      </c>
      <c r="I23" s="29" t="s">
        <v>500</v>
      </c>
      <c r="J23" s="29" t="s">
        <v>500</v>
      </c>
      <c r="K23" s="29" t="s">
        <v>500</v>
      </c>
      <c r="L23" s="29" t="s">
        <v>499</v>
      </c>
      <c r="M23" s="29" t="s">
        <v>499</v>
      </c>
      <c r="N23" s="29" t="s">
        <v>499</v>
      </c>
      <c r="O23" s="29" t="s">
        <v>500</v>
      </c>
      <c r="P23" s="29" t="s">
        <v>500</v>
      </c>
      <c r="Q23" s="34">
        <v>3</v>
      </c>
      <c r="R23" s="34">
        <v>7</v>
      </c>
    </row>
    <row r="24" spans="1:18" ht="15" customHeight="1">
      <c r="A24" s="15">
        <f t="shared" si="0"/>
        <v>21</v>
      </c>
      <c r="B24" s="5" t="s">
        <v>91</v>
      </c>
      <c r="C24" s="4" t="s">
        <v>8</v>
      </c>
      <c r="D24" s="4" t="s">
        <v>8</v>
      </c>
      <c r="E24" s="36">
        <v>110</v>
      </c>
      <c r="F24" s="10" t="s">
        <v>431</v>
      </c>
      <c r="G24" s="29" t="s">
        <v>499</v>
      </c>
      <c r="H24" s="29" t="s">
        <v>499</v>
      </c>
      <c r="I24" s="29" t="s">
        <v>499</v>
      </c>
      <c r="J24" s="29" t="s">
        <v>500</v>
      </c>
      <c r="K24" s="29" t="s">
        <v>500</v>
      </c>
      <c r="L24" s="29" t="s">
        <v>499</v>
      </c>
      <c r="M24" s="29" t="s">
        <v>499</v>
      </c>
      <c r="N24" s="29" t="s">
        <v>499</v>
      </c>
      <c r="O24" s="29" t="s">
        <v>500</v>
      </c>
      <c r="P24" s="29" t="s">
        <v>500</v>
      </c>
      <c r="Q24" s="34">
        <v>6</v>
      </c>
      <c r="R24" s="34">
        <v>4</v>
      </c>
    </row>
    <row r="25" spans="1:18" ht="15" customHeight="1">
      <c r="A25" s="15">
        <f t="shared" si="0"/>
        <v>22</v>
      </c>
      <c r="B25" s="5" t="s">
        <v>94</v>
      </c>
      <c r="C25" s="4" t="s">
        <v>8</v>
      </c>
      <c r="D25" s="4" t="s">
        <v>8</v>
      </c>
      <c r="E25" s="36">
        <v>106</v>
      </c>
      <c r="F25" s="10" t="s">
        <v>449</v>
      </c>
      <c r="G25" s="29" t="s">
        <v>500</v>
      </c>
      <c r="H25" s="29" t="s">
        <v>500</v>
      </c>
      <c r="I25" s="29" t="s">
        <v>500</v>
      </c>
      <c r="J25" s="29" t="s">
        <v>500</v>
      </c>
      <c r="K25" s="29" t="s">
        <v>500</v>
      </c>
      <c r="L25" s="29" t="s">
        <v>500</v>
      </c>
      <c r="M25" s="29" t="s">
        <v>500</v>
      </c>
      <c r="N25" s="29" t="s">
        <v>500</v>
      </c>
      <c r="O25" s="29" t="s">
        <v>500</v>
      </c>
      <c r="P25" s="29" t="s">
        <v>500</v>
      </c>
      <c r="Q25" s="34">
        <v>0</v>
      </c>
      <c r="R25" s="34">
        <v>10</v>
      </c>
    </row>
    <row r="26" spans="1:18" ht="15" customHeight="1">
      <c r="A26" s="15">
        <f t="shared" si="0"/>
        <v>23</v>
      </c>
      <c r="B26" s="5" t="s">
        <v>97</v>
      </c>
      <c r="C26" s="4" t="s">
        <v>8</v>
      </c>
      <c r="D26" s="4" t="s">
        <v>8</v>
      </c>
      <c r="E26" s="36">
        <v>96</v>
      </c>
      <c r="F26" s="10" t="s">
        <v>470</v>
      </c>
      <c r="G26" s="29" t="s">
        <v>500</v>
      </c>
      <c r="H26" s="29" t="s">
        <v>500</v>
      </c>
      <c r="I26" s="29" t="s">
        <v>500</v>
      </c>
      <c r="J26" s="29" t="s">
        <v>500</v>
      </c>
      <c r="K26" s="29" t="s">
        <v>500</v>
      </c>
      <c r="L26" s="29" t="s">
        <v>500</v>
      </c>
      <c r="M26" s="29" t="s">
        <v>499</v>
      </c>
      <c r="N26" s="29" t="s">
        <v>500</v>
      </c>
      <c r="O26" s="29" t="s">
        <v>500</v>
      </c>
      <c r="P26" s="29" t="s">
        <v>500</v>
      </c>
      <c r="Q26" s="34">
        <v>1</v>
      </c>
      <c r="R26" s="34">
        <v>9</v>
      </c>
    </row>
    <row r="27" spans="1:18" ht="15" customHeight="1">
      <c r="A27" s="15">
        <f t="shared" si="0"/>
        <v>24</v>
      </c>
      <c r="B27" s="5" t="s">
        <v>100</v>
      </c>
      <c r="C27" s="4" t="s">
        <v>9</v>
      </c>
      <c r="D27" s="4" t="s">
        <v>8</v>
      </c>
      <c r="E27" s="36">
        <v>25</v>
      </c>
      <c r="F27" s="10" t="s">
        <v>439</v>
      </c>
      <c r="G27" s="29" t="s">
        <v>500</v>
      </c>
      <c r="H27" s="29" t="s">
        <v>500</v>
      </c>
      <c r="I27" s="29" t="s">
        <v>500</v>
      </c>
      <c r="J27" s="29" t="s">
        <v>500</v>
      </c>
      <c r="K27" s="29" t="s">
        <v>500</v>
      </c>
      <c r="L27" s="29" t="s">
        <v>500</v>
      </c>
      <c r="M27" s="29" t="s">
        <v>500</v>
      </c>
      <c r="N27" s="29" t="s">
        <v>500</v>
      </c>
      <c r="O27" s="29" t="s">
        <v>500</v>
      </c>
      <c r="P27" s="29" t="s">
        <v>500</v>
      </c>
      <c r="Q27" s="34">
        <v>0</v>
      </c>
      <c r="R27" s="34">
        <v>10</v>
      </c>
    </row>
    <row r="28" spans="1:18" ht="15" customHeight="1">
      <c r="A28" s="15">
        <f t="shared" si="0"/>
        <v>25</v>
      </c>
      <c r="B28" s="5" t="s">
        <v>103</v>
      </c>
      <c r="C28" s="4" t="s">
        <v>9</v>
      </c>
      <c r="D28" s="4" t="s">
        <v>8</v>
      </c>
      <c r="E28" s="36">
        <v>35</v>
      </c>
      <c r="F28" s="10" t="s">
        <v>392</v>
      </c>
      <c r="G28" s="29" t="s">
        <v>500</v>
      </c>
      <c r="H28" s="29" t="s">
        <v>500</v>
      </c>
      <c r="I28" s="29" t="s">
        <v>500</v>
      </c>
      <c r="J28" s="29" t="s">
        <v>500</v>
      </c>
      <c r="K28" s="29" t="s">
        <v>500</v>
      </c>
      <c r="L28" s="29" t="s">
        <v>500</v>
      </c>
      <c r="M28" s="29" t="s">
        <v>500</v>
      </c>
      <c r="N28" s="29" t="s">
        <v>500</v>
      </c>
      <c r="O28" s="29" t="s">
        <v>500</v>
      </c>
      <c r="P28" s="29" t="s">
        <v>500</v>
      </c>
      <c r="Q28" s="34">
        <v>0</v>
      </c>
      <c r="R28" s="34">
        <v>10</v>
      </c>
    </row>
    <row r="29" spans="1:18" ht="15" customHeight="1">
      <c r="A29" s="15">
        <f t="shared" si="0"/>
        <v>26</v>
      </c>
      <c r="B29" s="5" t="s">
        <v>106</v>
      </c>
      <c r="C29" s="4" t="s">
        <v>9</v>
      </c>
      <c r="D29" s="4" t="s">
        <v>8</v>
      </c>
      <c r="E29" s="36">
        <v>28</v>
      </c>
      <c r="F29" s="10" t="s">
        <v>479</v>
      </c>
      <c r="G29" s="29" t="s">
        <v>500</v>
      </c>
      <c r="H29" s="29" t="s">
        <v>500</v>
      </c>
      <c r="I29" s="29" t="s">
        <v>500</v>
      </c>
      <c r="J29" s="29" t="s">
        <v>500</v>
      </c>
      <c r="K29" s="29" t="s">
        <v>500</v>
      </c>
      <c r="L29" s="29" t="s">
        <v>500</v>
      </c>
      <c r="M29" s="29" t="s">
        <v>500</v>
      </c>
      <c r="N29" s="29" t="s">
        <v>500</v>
      </c>
      <c r="O29" s="29" t="s">
        <v>500</v>
      </c>
      <c r="P29" s="29" t="s">
        <v>500</v>
      </c>
      <c r="Q29" s="34">
        <v>0</v>
      </c>
      <c r="R29" s="34">
        <v>10</v>
      </c>
    </row>
    <row r="30" spans="1:18" ht="18.75">
      <c r="A30" s="15">
        <f t="shared" si="0"/>
        <v>27</v>
      </c>
      <c r="B30" s="5" t="s">
        <v>109</v>
      </c>
      <c r="C30" s="4" t="s">
        <v>9</v>
      </c>
      <c r="D30" s="4" t="s">
        <v>8</v>
      </c>
      <c r="E30" s="36">
        <v>28</v>
      </c>
      <c r="F30" s="4" t="s">
        <v>481</v>
      </c>
      <c r="G30" s="29" t="s">
        <v>500</v>
      </c>
      <c r="H30" s="29" t="s">
        <v>500</v>
      </c>
      <c r="I30" s="29" t="s">
        <v>500</v>
      </c>
      <c r="J30" s="29" t="s">
        <v>500</v>
      </c>
      <c r="K30" s="29" t="s">
        <v>500</v>
      </c>
      <c r="L30" s="29" t="s">
        <v>500</v>
      </c>
      <c r="M30" s="29" t="s">
        <v>500</v>
      </c>
      <c r="N30" s="29" t="s">
        <v>500</v>
      </c>
      <c r="O30" s="29" t="s">
        <v>500</v>
      </c>
      <c r="P30" s="29" t="s">
        <v>500</v>
      </c>
      <c r="Q30" s="34">
        <v>0</v>
      </c>
      <c r="R30" s="34">
        <v>10</v>
      </c>
    </row>
    <row r="31" spans="1:18" ht="18.75">
      <c r="A31" s="15">
        <f t="shared" si="0"/>
        <v>28</v>
      </c>
      <c r="B31" s="5" t="s">
        <v>112</v>
      </c>
      <c r="C31" s="4" t="s">
        <v>9</v>
      </c>
      <c r="D31" s="4" t="s">
        <v>8</v>
      </c>
      <c r="E31" s="36">
        <v>41</v>
      </c>
      <c r="F31" s="4" t="s">
        <v>475</v>
      </c>
      <c r="G31" s="29" t="s">
        <v>500</v>
      </c>
      <c r="H31" s="29" t="s">
        <v>500</v>
      </c>
      <c r="I31" s="29" t="s">
        <v>500</v>
      </c>
      <c r="J31" s="29" t="s">
        <v>500</v>
      </c>
      <c r="K31" s="29" t="s">
        <v>500</v>
      </c>
      <c r="L31" s="29" t="s">
        <v>500</v>
      </c>
      <c r="M31" s="29" t="s">
        <v>500</v>
      </c>
      <c r="N31" s="29" t="s">
        <v>500</v>
      </c>
      <c r="O31" s="29" t="s">
        <v>500</v>
      </c>
      <c r="P31" s="29" t="s">
        <v>500</v>
      </c>
      <c r="Q31" s="34">
        <v>0</v>
      </c>
      <c r="R31" s="34">
        <v>10</v>
      </c>
    </row>
    <row r="32" spans="1:18" ht="18.75">
      <c r="A32" s="15">
        <f t="shared" si="0"/>
        <v>29</v>
      </c>
      <c r="B32" s="5" t="s">
        <v>115</v>
      </c>
      <c r="C32" s="4" t="s">
        <v>9</v>
      </c>
      <c r="D32" s="4" t="s">
        <v>8</v>
      </c>
      <c r="E32" s="36">
        <v>35</v>
      </c>
      <c r="F32" s="4" t="s">
        <v>487</v>
      </c>
      <c r="G32" s="29" t="s">
        <v>500</v>
      </c>
      <c r="H32" s="29" t="s">
        <v>500</v>
      </c>
      <c r="I32" s="29" t="s">
        <v>500</v>
      </c>
      <c r="J32" s="29" t="s">
        <v>500</v>
      </c>
      <c r="K32" s="29" t="s">
        <v>500</v>
      </c>
      <c r="L32" s="29" t="s">
        <v>500</v>
      </c>
      <c r="M32" s="29" t="s">
        <v>500</v>
      </c>
      <c r="N32" s="29" t="s">
        <v>500</v>
      </c>
      <c r="O32" s="29" t="s">
        <v>500</v>
      </c>
      <c r="P32" s="29" t="s">
        <v>500</v>
      </c>
      <c r="Q32" s="34">
        <v>0</v>
      </c>
      <c r="R32" s="34">
        <v>10</v>
      </c>
    </row>
    <row r="33" spans="1:18" ht="18.75">
      <c r="A33" s="15">
        <f t="shared" si="0"/>
        <v>30</v>
      </c>
      <c r="B33" s="5" t="s">
        <v>118</v>
      </c>
      <c r="C33" s="4" t="s">
        <v>9</v>
      </c>
      <c r="D33" s="4" t="s">
        <v>8</v>
      </c>
      <c r="E33" s="33">
        <v>23</v>
      </c>
      <c r="F33" s="4"/>
      <c r="G33" s="29" t="s">
        <v>500</v>
      </c>
      <c r="H33" s="29" t="s">
        <v>500</v>
      </c>
      <c r="I33" s="29" t="s">
        <v>500</v>
      </c>
      <c r="J33" s="29" t="s">
        <v>500</v>
      </c>
      <c r="K33" s="29" t="s">
        <v>500</v>
      </c>
      <c r="L33" s="29" t="s">
        <v>500</v>
      </c>
      <c r="M33" s="29" t="s">
        <v>500</v>
      </c>
      <c r="N33" s="29" t="s">
        <v>500</v>
      </c>
      <c r="O33" s="29" t="s">
        <v>500</v>
      </c>
      <c r="P33" s="29" t="s">
        <v>500</v>
      </c>
      <c r="Q33" s="34">
        <v>0</v>
      </c>
      <c r="R33" s="34">
        <v>10</v>
      </c>
    </row>
    <row r="34" spans="1:18" ht="18.75">
      <c r="A34" s="15">
        <f t="shared" si="0"/>
        <v>31</v>
      </c>
      <c r="B34" s="5" t="s">
        <v>121</v>
      </c>
      <c r="C34" s="4" t="s">
        <v>9</v>
      </c>
      <c r="D34" s="4" t="s">
        <v>8</v>
      </c>
      <c r="E34" s="36">
        <v>47</v>
      </c>
      <c r="F34" s="4" t="s">
        <v>485</v>
      </c>
      <c r="G34" s="29" t="s">
        <v>500</v>
      </c>
      <c r="H34" s="29" t="s">
        <v>500</v>
      </c>
      <c r="I34" s="29" t="s">
        <v>500</v>
      </c>
      <c r="J34" s="29" t="s">
        <v>500</v>
      </c>
      <c r="K34" s="29" t="s">
        <v>500</v>
      </c>
      <c r="L34" s="29" t="s">
        <v>500</v>
      </c>
      <c r="M34" s="29" t="s">
        <v>499</v>
      </c>
      <c r="N34" s="29" t="s">
        <v>500</v>
      </c>
      <c r="O34" s="29" t="s">
        <v>500</v>
      </c>
      <c r="P34" s="29" t="s">
        <v>500</v>
      </c>
      <c r="Q34" s="34">
        <v>0</v>
      </c>
      <c r="R34" s="34">
        <v>10</v>
      </c>
    </row>
    <row r="35" spans="1:18" ht="18.75">
      <c r="A35" s="15">
        <f t="shared" si="0"/>
        <v>32</v>
      </c>
      <c r="B35" s="5" t="s">
        <v>124</v>
      </c>
      <c r="C35" s="4" t="s">
        <v>9</v>
      </c>
      <c r="D35" s="4" t="s">
        <v>8</v>
      </c>
      <c r="E35" s="36">
        <v>15</v>
      </c>
      <c r="F35" s="4" t="s">
        <v>492</v>
      </c>
      <c r="G35" s="29" t="s">
        <v>500</v>
      </c>
      <c r="H35" s="29" t="s">
        <v>500</v>
      </c>
      <c r="I35" s="29" t="s">
        <v>500</v>
      </c>
      <c r="J35" s="29" t="s">
        <v>500</v>
      </c>
      <c r="K35" s="29" t="s">
        <v>500</v>
      </c>
      <c r="L35" s="29" t="s">
        <v>500</v>
      </c>
      <c r="M35" s="29" t="s">
        <v>500</v>
      </c>
      <c r="N35" s="29" t="s">
        <v>500</v>
      </c>
      <c r="O35" s="29" t="s">
        <v>500</v>
      </c>
      <c r="P35" s="29" t="s">
        <v>500</v>
      </c>
      <c r="Q35" s="34">
        <v>0</v>
      </c>
      <c r="R35" s="34">
        <v>10</v>
      </c>
    </row>
    <row r="36" spans="1:18" ht="18.75">
      <c r="A36" s="15">
        <f t="shared" si="0"/>
        <v>33</v>
      </c>
      <c r="B36" s="5" t="s">
        <v>127</v>
      </c>
      <c r="C36" s="4" t="s">
        <v>9</v>
      </c>
      <c r="D36" s="4" t="s">
        <v>8</v>
      </c>
      <c r="E36" s="36">
        <v>38</v>
      </c>
      <c r="F36" s="4" t="s">
        <v>495</v>
      </c>
      <c r="G36" s="29" t="s">
        <v>500</v>
      </c>
      <c r="H36" s="29" t="s">
        <v>500</v>
      </c>
      <c r="I36" s="29" t="s">
        <v>500</v>
      </c>
      <c r="J36" s="29" t="s">
        <v>500</v>
      </c>
      <c r="K36" s="29" t="s">
        <v>500</v>
      </c>
      <c r="L36" s="29" t="s">
        <v>500</v>
      </c>
      <c r="M36" s="29" t="s">
        <v>500</v>
      </c>
      <c r="N36" s="29" t="s">
        <v>500</v>
      </c>
      <c r="O36" s="29" t="s">
        <v>500</v>
      </c>
      <c r="P36" s="29" t="s">
        <v>500</v>
      </c>
      <c r="Q36" s="34">
        <v>0</v>
      </c>
      <c r="R36" s="34">
        <v>10</v>
      </c>
    </row>
    <row r="37" spans="1:18" ht="18.75">
      <c r="A37" s="15">
        <f t="shared" si="0"/>
        <v>34</v>
      </c>
      <c r="B37" s="5" t="s">
        <v>228</v>
      </c>
      <c r="C37" s="4" t="s">
        <v>8</v>
      </c>
      <c r="D37" s="4" t="s">
        <v>8</v>
      </c>
      <c r="E37" s="36">
        <v>124</v>
      </c>
      <c r="F37" s="11" t="s">
        <v>456</v>
      </c>
      <c r="G37" s="29" t="s">
        <v>500</v>
      </c>
      <c r="H37" s="29" t="s">
        <v>500</v>
      </c>
      <c r="I37" s="29" t="s">
        <v>500</v>
      </c>
      <c r="J37" s="29" t="s">
        <v>500</v>
      </c>
      <c r="K37" s="29" t="s">
        <v>500</v>
      </c>
      <c r="L37" s="29" t="s">
        <v>500</v>
      </c>
      <c r="M37" s="29" t="s">
        <v>500</v>
      </c>
      <c r="N37" s="29" t="s">
        <v>500</v>
      </c>
      <c r="O37" s="29" t="s">
        <v>500</v>
      </c>
      <c r="P37" s="29" t="s">
        <v>500</v>
      </c>
      <c r="Q37" s="34">
        <v>0</v>
      </c>
      <c r="R37" s="34">
        <v>10</v>
      </c>
    </row>
    <row r="38" spans="1:18">
      <c r="E38" s="21">
        <f>SUM(E4:E37)</f>
        <v>2536</v>
      </c>
      <c r="Q38" s="21">
        <f>COUNTIF(Q4:Q37,"10")</f>
        <v>1</v>
      </c>
    </row>
    <row r="39" spans="1:18">
      <c r="E39" s="9"/>
      <c r="F39" s="9"/>
      <c r="G39" s="21"/>
      <c r="H39" s="21"/>
      <c r="I39" s="21"/>
      <c r="J39" s="21"/>
      <c r="K39" s="21"/>
      <c r="L39" s="21"/>
      <c r="M39" s="21"/>
      <c r="N39" s="21"/>
      <c r="O39" s="21"/>
      <c r="P39" s="21"/>
    </row>
    <row r="40" spans="1:18">
      <c r="G40" s="21"/>
      <c r="H40" s="21"/>
      <c r="I40" s="21"/>
      <c r="J40" s="21"/>
      <c r="K40" s="21"/>
      <c r="L40" s="21"/>
      <c r="M40" s="21"/>
      <c r="N40" s="21"/>
      <c r="O40" s="21"/>
      <c r="P40" s="21"/>
    </row>
  </sheetData>
  <mergeCells count="8">
    <mergeCell ref="F1:R1"/>
    <mergeCell ref="Q2:Q3"/>
    <mergeCell ref="R2:R3"/>
    <mergeCell ref="A1:A3"/>
    <mergeCell ref="B1:B3"/>
    <mergeCell ref="C1:C3"/>
    <mergeCell ref="D1:D3"/>
    <mergeCell ref="E1:E3"/>
  </mergeCells>
  <pageMargins left="1.299212598425197" right="0.70866141732283472" top="0.74803149606299213" bottom="0.74803149606299213" header="0.31496062992125984" footer="0.31496062992125984"/>
  <pageSetup paperSize="5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N1</vt:lpstr>
      <vt:lpstr>L5</vt:lpstr>
      <vt:lpstr>M5 </vt:lpstr>
      <vt:lpstr>C5 </vt:lpstr>
      <vt:lpstr>L9 </vt:lpstr>
      <vt:lpstr>M9</vt:lpstr>
      <vt:lpstr>C9</vt:lpstr>
      <vt:lpstr>Prom-L5</vt:lpstr>
      <vt:lpstr>PromM5</vt:lpstr>
      <vt:lpstr>PromC5</vt:lpstr>
      <vt:lpstr>Tabla 1</vt:lpstr>
      <vt:lpstr>PromL9</vt:lpstr>
      <vt:lpstr>PromM9</vt:lpstr>
      <vt:lpstr>PromC9</vt:lpstr>
    </vt:vector>
  </TitlesOfParts>
  <Company>CASA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RAMIRO GONZALEZ</dc:creator>
  <cp:lastModifiedBy>RAMIRO GONZALEZ</cp:lastModifiedBy>
  <cp:lastPrinted>2010-04-29T12:39:11Z</cp:lastPrinted>
  <dcterms:created xsi:type="dcterms:W3CDTF">2010-02-22T19:35:01Z</dcterms:created>
  <dcterms:modified xsi:type="dcterms:W3CDTF">2010-04-29T20:11:54Z</dcterms:modified>
</cp:coreProperties>
</file>